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XSERVICE\Finance\Accounts\Budget Build\2018_2019\Versions Run\"/>
    </mc:Choice>
  </mc:AlternateContent>
  <bookViews>
    <workbookView xWindow="0" yWindow="0" windowWidth="19200" windowHeight="11295"/>
  </bookViews>
  <sheets>
    <sheet name="Index" sheetId="25" r:id="rId1"/>
    <sheet name="Funding Statement" sheetId="34" r:id="rId2"/>
    <sheet name="Spending Summary" sheetId="35" r:id="rId3"/>
    <sheet name="CIPFA Summary" sheetId="1" r:id="rId4"/>
    <sheet name="Service Summary" sheetId="3" r:id="rId5"/>
    <sheet name="COMASC by Centre" sheetId="4" r:id="rId6"/>
    <sheet name="COMCS by Centre" sheetId="5" r:id="rId7"/>
    <sheet name="COMDIR by Centre" sheetId="6" r:id="rId8"/>
    <sheet name="COMDSG by Centre" sheetId="7" r:id="rId9"/>
    <sheet name="COMES by Centre" sheetId="8" r:id="rId10"/>
    <sheet name="COMPS by Centre" sheetId="9" r:id="rId11"/>
    <sheet name="COMPHW by Centre" sheetId="10" r:id="rId12"/>
    <sheet name="ENVDIR by Centre" sheetId="11" r:id="rId13"/>
    <sheet name="ENVDP by Centre" sheetId="12" r:id="rId14"/>
    <sheet name="ENVPPC by Centre" sheetId="13" r:id="rId15"/>
    <sheet name="ENVTC by Centre" sheetId="14" r:id="rId16"/>
    <sheet name="RESCX by Centre" sheetId="15" r:id="rId17"/>
    <sheet name="RESCOM by Centre" sheetId="16" r:id="rId18"/>
    <sheet name="RESCSI by Centre" sheetId="17" r:id="rId19"/>
    <sheet name="RESFIN by Centre" sheetId="18" r:id="rId20"/>
    <sheet name="RESHR by Centre" sheetId="19" r:id="rId21"/>
    <sheet name="RESLEG by Centre" sheetId="20" r:id="rId22"/>
    <sheet name="RESSS by Centre" sheetId="21" r:id="rId23"/>
    <sheet name="SACBTL by Centre" sheetId="22" r:id="rId24"/>
    <sheet name="MTR by Centre" sheetId="23" r:id="rId25"/>
    <sheet name="RISKM by Centre" sheetId="24" r:id="rId26"/>
    <sheet name="Resources" sheetId="32" r:id="rId27"/>
    <sheet name="Environment" sheetId="30" r:id="rId28"/>
    <sheet name="Communities" sheetId="31" r:id="rId29"/>
    <sheet name="Blank" sheetId="36" r:id="rId30"/>
    <sheet name="Five Year Summary" sheetId="33" r:id="rId31"/>
    <sheet name="Timetable Options" sheetId="29" r:id="rId32"/>
  </sheets>
  <externalReferences>
    <externalReference r:id="rId33"/>
    <externalReference r:id="rId34"/>
    <externalReference r:id="rId35"/>
    <externalReference r:id="rId36"/>
  </externalReferences>
  <definedNames>
    <definedName name="_Fill" localSheetId="30" hidden="1">#REF!</definedName>
    <definedName name="_Fill" hidden="1">#REF!</definedName>
    <definedName name="_xlnm._FilterDatabase" localSheetId="28" hidden="1">Communities!$A$2:$I$44</definedName>
    <definedName name="_xlnm._FilterDatabase" localSheetId="27" hidden="1">Environment!$A$2:$I$117</definedName>
    <definedName name="_xlnm._FilterDatabase" localSheetId="26" hidden="1">Resources!$A$2:$I$57</definedName>
    <definedName name="_Key1" localSheetId="30" hidden="1">#REF!</definedName>
    <definedName name="_Key1" hidden="1">#REF!</definedName>
    <definedName name="_Key2" localSheetId="30" hidden="1">#REF!</definedName>
    <definedName name="_Key2" hidden="1">#REF!</definedName>
    <definedName name="_Order1" hidden="1">255</definedName>
    <definedName name="_Order2" hidden="1">255</definedName>
    <definedName name="Adam" hidden="1">{"'NORTHMIRROR'!$A$1:$J$22","'EARLYINFOMIRROR'!$A$1:$F$34","'SOUTHMIRROR'!$A$1:$K$22"}</definedName>
    <definedName name="Aye" localSheetId="5">'COMASC by Centre'!$C$2</definedName>
    <definedName name="Aye" localSheetId="6">'COMCS by Centre'!$C$2</definedName>
    <definedName name="Aye" localSheetId="7">'COMDIR by Centre'!$C$2</definedName>
    <definedName name="Aye" localSheetId="8">'COMDSG by Centre'!$C$2</definedName>
    <definedName name="Aye" localSheetId="9">'COMES by Centre'!$C$2</definedName>
    <definedName name="Aye" localSheetId="11">'COMPHW by Centre'!$C$2</definedName>
    <definedName name="Aye" localSheetId="10">'COMPS by Centre'!$C$2</definedName>
    <definedName name="Aye" localSheetId="12">'ENVDIR by Centre'!$C$2</definedName>
    <definedName name="Aye" localSheetId="13">'ENVDP by Centre'!$C$2</definedName>
    <definedName name="Aye" localSheetId="14">'ENVPPC by Centre'!$C$2</definedName>
    <definedName name="Aye" localSheetId="15">'ENVTC by Centre'!$C$2</definedName>
    <definedName name="Aye" localSheetId="24">'MTR by Centre'!$C$2</definedName>
    <definedName name="Aye" localSheetId="17">'RESCOM by Centre'!$C$2</definedName>
    <definedName name="Aye" localSheetId="18">'RESCSI by Centre'!$C$2</definedName>
    <definedName name="Aye" localSheetId="16">'RESCX by Centre'!$C$2</definedName>
    <definedName name="Aye" localSheetId="19">'RESFIN by Centre'!$C$2</definedName>
    <definedName name="Aye" localSheetId="20">'RESHR by Centre'!$C$2</definedName>
    <definedName name="Aye" localSheetId="21">'RESLEG by Centre'!$C$2</definedName>
    <definedName name="Aye" localSheetId="22">'RESSS by Centre'!$C$2</definedName>
    <definedName name="Aye" localSheetId="25">'RISKM by Centre'!$C$2</definedName>
    <definedName name="Aye" localSheetId="23">'SACBTL by Centre'!$C$2</definedName>
    <definedName name="Aye" localSheetId="4">'Service Summary'!#REF!</definedName>
    <definedName name="Bee" localSheetId="5">'COMASC by Centre'!$G$9</definedName>
    <definedName name="Bee" localSheetId="6">'COMCS by Centre'!$G$9</definedName>
    <definedName name="Bee" localSheetId="7">'COMDIR by Centre'!$G$9</definedName>
    <definedName name="Bee" localSheetId="8">'COMDSG by Centre'!$G$9</definedName>
    <definedName name="Bee" localSheetId="9">'COMES by Centre'!$G$9</definedName>
    <definedName name="Bee" localSheetId="11">'COMPHW by Centre'!$G$9</definedName>
    <definedName name="Bee" localSheetId="10">'COMPS by Centre'!$G$9</definedName>
    <definedName name="Bee" localSheetId="12">'ENVDIR by Centre'!$G$9</definedName>
    <definedName name="Bee" localSheetId="13">'ENVDP by Centre'!$G$9</definedName>
    <definedName name="Bee" localSheetId="14">'ENVPPC by Centre'!$G$9</definedName>
    <definedName name="Bee" localSheetId="15">'ENVTC by Centre'!$G$9</definedName>
    <definedName name="Bee" localSheetId="24">'MTR by Centre'!$G$9</definedName>
    <definedName name="Bee" localSheetId="17">'RESCOM by Centre'!$G$9</definedName>
    <definedName name="Bee" localSheetId="18">'RESCSI by Centre'!$G$9</definedName>
    <definedName name="Bee" localSheetId="16">'RESCX by Centre'!$G$9</definedName>
    <definedName name="Bee" localSheetId="19">'RESFIN by Centre'!$G$9</definedName>
    <definedName name="Bee" localSheetId="20">'RESHR by Centre'!$G$9</definedName>
    <definedName name="Bee" localSheetId="21">'RESLEG by Centre'!$G$9</definedName>
    <definedName name="Bee" localSheetId="22">'RESSS by Centre'!$G$9</definedName>
    <definedName name="Bee" localSheetId="25">'RISKM by Centre'!$G$9</definedName>
    <definedName name="Bee" localSheetId="23">'SACBTL by Centre'!$G$9</definedName>
    <definedName name="Bee" localSheetId="4">'Service Summary'!#REF!</definedName>
    <definedName name="CapCen">'[1]Budget Management'!$C$9:$F$1196</definedName>
    <definedName name="Cee" localSheetId="5">'COMASC by Centre'!$G$123</definedName>
    <definedName name="Cee" localSheetId="6">'COMCS by Centre'!$G$44</definedName>
    <definedName name="Cee" localSheetId="7">'COMDIR by Centre'!$G$13</definedName>
    <definedName name="Cee" localSheetId="8">'COMDSG by Centre'!$G$71</definedName>
    <definedName name="Cee" localSheetId="9">'COMES by Centre'!$G$55</definedName>
    <definedName name="Cee" localSheetId="11">'COMPHW by Centre'!$G$25</definedName>
    <definedName name="Cee" localSheetId="10">'COMPS by Centre'!$G$20</definedName>
    <definedName name="Cee" localSheetId="12">'ENVDIR by Centre'!$G$13</definedName>
    <definedName name="Cee" localSheetId="13">'ENVDP by Centre'!$G$34</definedName>
    <definedName name="Cee" localSheetId="14">'ENVPPC by Centre'!$G$80</definedName>
    <definedName name="Cee" localSheetId="15">'ENVTC by Centre'!$G$59</definedName>
    <definedName name="Cee" localSheetId="24">'MTR by Centre'!$G$14</definedName>
    <definedName name="Cee" localSheetId="17">'RESCOM by Centre'!$G$20</definedName>
    <definedName name="Cee" localSheetId="18">'RESCSI by Centre'!$G$26</definedName>
    <definedName name="Cee" localSheetId="16">'RESCX by Centre'!$G$17</definedName>
    <definedName name="Cee" localSheetId="19">'RESFIN by Centre'!$G$65</definedName>
    <definedName name="Cee" localSheetId="20">'RESHR by Centre'!$G$37</definedName>
    <definedName name="Cee" localSheetId="21">'RESLEG by Centre'!$G$17</definedName>
    <definedName name="Cee" localSheetId="22">'RESSS by Centre'!$G$29</definedName>
    <definedName name="Cee" localSheetId="25">'RISKM by Centre'!$G$14</definedName>
    <definedName name="Cee" localSheetId="23">'SACBTL by Centre'!$G$19</definedName>
    <definedName name="Cee" localSheetId="4">'Service Summary'!#REF!</definedName>
    <definedName name="fred" localSheetId="1" hidden="1">{"'NORTHMIRROR'!$A$1:$J$22","'EARLYINFOMIRROR'!$A$1:$F$34","'SOUTHMIRROR'!$A$1:$K$22"}</definedName>
    <definedName name="fred" localSheetId="0" hidden="1">{"'NORTHMIRROR'!$A$1:$J$22","'EARLYINFOMIRROR'!$A$1:$F$34","'SOUTHMIRROR'!$A$1:$K$22"}</definedName>
    <definedName name="fred" hidden="1">{"'NORTHMIRROR'!$A$1:$J$22","'EARLYINFOMIRROR'!$A$1:$F$34","'SOUTHMIRROR'!$A$1:$K$22"}</definedName>
    <definedName name="GLMDATA" localSheetId="28">#REF!</definedName>
    <definedName name="GLMDATA" localSheetId="27">#REF!</definedName>
    <definedName name="GLMDATA" localSheetId="30">#REF!</definedName>
    <definedName name="GLMDATA" localSheetId="26">#REF!</definedName>
    <definedName name="GLMDATA">#REF!</definedName>
    <definedName name="HTML_CodePage" hidden="1">1252</definedName>
    <definedName name="HTML_Control" localSheetId="28" hidden="1">{"'NORTHMIRROR'!$A$1:$J$22","'EARLYINFOMIRROR'!$A$1:$F$34","'SOUTHMIRROR'!$A$1:$K$22"}</definedName>
    <definedName name="HTML_Control" localSheetId="27" hidden="1">{"'NORTHMIRROR'!$A$1:$J$22","'EARLYINFOMIRROR'!$A$1:$F$34","'SOUTHMIRROR'!$A$1:$K$22"}</definedName>
    <definedName name="HTML_Control" localSheetId="30" hidden="1">{"'NORTHMIRROR'!$A$1:$J$22","'EARLYINFOMIRROR'!$A$1:$F$34","'SOUTHMIRROR'!$A$1:$K$22"}</definedName>
    <definedName name="HTML_Control" localSheetId="1" hidden="1">{"'NORTHMIRROR'!$A$1:$J$22","'EARLYINFOMIRROR'!$A$1:$F$34","'SOUTHMIRROR'!$A$1:$K$22"}</definedName>
    <definedName name="HTML_Control" localSheetId="0" hidden="1">{"'NORTHMIRROR'!$A$1:$J$22","'EARLYINFOMIRROR'!$A$1:$F$34","'SOUTHMIRROR'!$A$1:$K$22"}</definedName>
    <definedName name="HTML_Control" localSheetId="26" hidden="1">{"'NORTHMIRROR'!$A$1:$J$22","'EARLYINFOMIRROR'!$A$1:$F$34","'SOUTHMIRROR'!$A$1:$K$22"}</definedName>
    <definedName name="HTML_Control" hidden="1">{"'NORTHMIRROR'!$A$1:$J$22","'EARLYINFOMIRROR'!$A$1:$F$34","'SOUTHMIRROR'!$A$1:$K$22"}</definedName>
    <definedName name="HTML_Description" hidden="1">""</definedName>
    <definedName name="HTML_Email" hidden="1">""</definedName>
    <definedName name="HTML_Header" hidden="1">"DAILY POSITION BY RBM SOUTH"</definedName>
    <definedName name="HTML_LastUpdate" hidden="1">"09/09/98"</definedName>
    <definedName name="HTML_LineAfter" hidden="1">FALSE</definedName>
    <definedName name="HTML_LineBefore" hidden="1">FALSE</definedName>
    <definedName name="HTML_Name" hidden="1">"BT"</definedName>
    <definedName name="HTML_OBDlg2" hidden="1">TRUE</definedName>
    <definedName name="HTML_OBDlg4" hidden="1">TRUE</definedName>
    <definedName name="HTML_OS" hidden="1">0</definedName>
    <definedName name="HTML_PathFile" hidden="1">"c:\rbmsth.htm"</definedName>
    <definedName name="HTML_Title" hidden="1">"NBT_SUM"</definedName>
    <definedName name="p" localSheetId="28" hidden="1">{"'NORTH'!$A$1:$I$68"}</definedName>
    <definedName name="p" localSheetId="27" hidden="1">{"'NORTH'!$A$1:$I$68"}</definedName>
    <definedName name="p" localSheetId="30" hidden="1">{"'NORTH'!$A$1:$I$68"}</definedName>
    <definedName name="p" localSheetId="1" hidden="1">{"'NORTH'!$A$1:$I$68"}</definedName>
    <definedName name="p" localSheetId="0" hidden="1">{"'NORTH'!$A$1:$I$68"}</definedName>
    <definedName name="p" localSheetId="26" hidden="1">{"'NORTH'!$A$1:$I$68"}</definedName>
    <definedName name="p" hidden="1">{"'NORTH'!$A$1:$I$68"}</definedName>
    <definedName name="ppp" localSheetId="1" hidden="1">{"'NORTH'!$A$1:$I$68"}</definedName>
    <definedName name="ppp" localSheetId="0" hidden="1">{"'NORTH'!$A$1:$I$68"}</definedName>
    <definedName name="ppp" hidden="1">{"'NORTH'!$A$1:$I$68"}</definedName>
    <definedName name="_xlnm.Print_Area" localSheetId="5">'COMASC by Centre'!$B$10:$G$123</definedName>
    <definedName name="_xlnm.Print_Area" localSheetId="6">'COMCS by Centre'!$B$10:$G$44</definedName>
    <definedName name="_xlnm.Print_Area" localSheetId="7">'COMDIR by Centre'!$B$10:$G$13</definedName>
    <definedName name="_xlnm.Print_Area" localSheetId="8">'COMDSG by Centre'!$B$10:$G$71</definedName>
    <definedName name="_xlnm.Print_Area" localSheetId="9">'COMES by Centre'!$B$10:$G$55</definedName>
    <definedName name="_xlnm.Print_Area" localSheetId="11">'COMPHW by Centre'!$B$10:$G$25</definedName>
    <definedName name="_xlnm.Print_Area" localSheetId="10">'COMPS by Centre'!$B$10:$G$20</definedName>
    <definedName name="_xlnm.Print_Area" localSheetId="12">'ENVDIR by Centre'!$B$10:$G$13</definedName>
    <definedName name="_xlnm.Print_Area" localSheetId="13">'ENVDP by Centre'!$B$10:$G$34</definedName>
    <definedName name="_xlnm.Print_Area" localSheetId="27">Environment!$A$2:$I$117</definedName>
    <definedName name="_xlnm.Print_Area" localSheetId="14">'ENVPPC by Centre'!$B$10:$G$80</definedName>
    <definedName name="_xlnm.Print_Area" localSheetId="15">'ENVTC by Centre'!$B$10:$G$59</definedName>
    <definedName name="_xlnm.Print_Area" localSheetId="30">'Five Year Summary'!$A$1:$AP$23</definedName>
    <definedName name="_xlnm.Print_Area" localSheetId="0">Index!$B$5:$E$73</definedName>
    <definedName name="_xlnm.Print_Area" localSheetId="24">'MTR by Centre'!$B$10:$G$14</definedName>
    <definedName name="_xlnm.Print_Area" localSheetId="17">'RESCOM by Centre'!$B$10:$G$20</definedName>
    <definedName name="_xlnm.Print_Area" localSheetId="18">'RESCSI by Centre'!$B$10:$G$26</definedName>
    <definedName name="_xlnm.Print_Area" localSheetId="16">'RESCX by Centre'!$B$10:$G$17</definedName>
    <definedName name="_xlnm.Print_Area" localSheetId="19">'RESFIN by Centre'!$B$10:$G$65</definedName>
    <definedName name="_xlnm.Print_Area" localSheetId="20">'RESHR by Centre'!$B$10:$G$37</definedName>
    <definedName name="_xlnm.Print_Area" localSheetId="21">'RESLEG by Centre'!$B$10:$G$17</definedName>
    <definedName name="_xlnm.Print_Area" localSheetId="26">Resources!$A$1:$I$57</definedName>
    <definedName name="_xlnm.Print_Area" localSheetId="22">'RESSS by Centre'!$B$10:$G$29</definedName>
    <definedName name="_xlnm.Print_Area" localSheetId="25">'RISKM by Centre'!$B$10:$G$14</definedName>
    <definedName name="_xlnm.Print_Area" localSheetId="23">'SACBTL by Centre'!$B$10:$G$19</definedName>
    <definedName name="_xlnm.Print_Area" localSheetId="4">'Service Summary'!$B$1:$G$40</definedName>
    <definedName name="_xlnm.Print_Area" localSheetId="31">'Timetable Options'!$B$3:$N$20</definedName>
    <definedName name="_xlnm.Print_Titles" localSheetId="5">'COMASC by Centre'!$2:$9</definedName>
    <definedName name="_xlnm.Print_Titles" localSheetId="6">'COMCS by Centre'!$2:$9</definedName>
    <definedName name="_xlnm.Print_Titles" localSheetId="7">'COMDIR by Centre'!$2:$9</definedName>
    <definedName name="_xlnm.Print_Titles" localSheetId="8">'COMDSG by Centre'!$2:$9</definedName>
    <definedName name="_xlnm.Print_Titles" localSheetId="9">'COMES by Centre'!$2:$9</definedName>
    <definedName name="_xlnm.Print_Titles" localSheetId="28">Communities!$1:$2</definedName>
    <definedName name="_xlnm.Print_Titles" localSheetId="11">'COMPHW by Centre'!$2:$9</definedName>
    <definedName name="_xlnm.Print_Titles" localSheetId="10">'COMPS by Centre'!$2:$9</definedName>
    <definedName name="_xlnm.Print_Titles" localSheetId="12">'ENVDIR by Centre'!$2:$9</definedName>
    <definedName name="_xlnm.Print_Titles" localSheetId="13">'ENVDP by Centre'!$2:$9</definedName>
    <definedName name="_xlnm.Print_Titles" localSheetId="27">Environment!$2:$2</definedName>
    <definedName name="_xlnm.Print_Titles" localSheetId="14">'ENVPPC by Centre'!$2:$9</definedName>
    <definedName name="_xlnm.Print_Titles" localSheetId="15">'ENVTC by Centre'!$2:$9</definedName>
    <definedName name="_xlnm.Print_Titles" localSheetId="24">'MTR by Centre'!$2:$9</definedName>
    <definedName name="_xlnm.Print_Titles" localSheetId="17">'RESCOM by Centre'!$2:$9</definedName>
    <definedName name="_xlnm.Print_Titles" localSheetId="18">'RESCSI by Centre'!$2:$9</definedName>
    <definedName name="_xlnm.Print_Titles" localSheetId="16">'RESCX by Centre'!$2:$9</definedName>
    <definedName name="_xlnm.Print_Titles" localSheetId="19">'RESFIN by Centre'!$2:$9</definedName>
    <definedName name="_xlnm.Print_Titles" localSheetId="20">'RESHR by Centre'!$2:$9</definedName>
    <definedName name="_xlnm.Print_Titles" localSheetId="21">'RESLEG by Centre'!$2:$9</definedName>
    <definedName name="_xlnm.Print_Titles" localSheetId="26">Resources!$1:$2</definedName>
    <definedName name="_xlnm.Print_Titles" localSheetId="22">'RESSS by Centre'!$2:$9</definedName>
    <definedName name="_xlnm.Print_Titles" localSheetId="25">'RISKM by Centre'!$2:$9</definedName>
    <definedName name="_xlnm.Print_Titles" localSheetId="23">'SACBTL by Centre'!$2:$9</definedName>
    <definedName name="RepSvc">[2]_control!$C$7</definedName>
    <definedName name="SortOrder" localSheetId="1">[3]_Servicelookup!$A$2:$B$26</definedName>
    <definedName name="SortOrder">[4]_Servicelookup!$A$2:$B$26</definedName>
    <definedName name="title" localSheetId="5">'COMASC by Centre'!#REF!</definedName>
    <definedName name="title" localSheetId="6">'COMCS by Centre'!#REF!</definedName>
    <definedName name="title" localSheetId="7">'COMDIR by Centre'!#REF!</definedName>
    <definedName name="title" localSheetId="8">'COMDSG by Centre'!#REF!</definedName>
    <definedName name="title" localSheetId="9">'COMES by Centre'!#REF!</definedName>
    <definedName name="title" localSheetId="11">'COMPHW by Centre'!#REF!</definedName>
    <definedName name="title" localSheetId="10">'COMPS by Centre'!#REF!</definedName>
    <definedName name="title" localSheetId="12">'ENVDIR by Centre'!#REF!</definedName>
    <definedName name="title" localSheetId="13">'ENVDP by Centre'!#REF!</definedName>
    <definedName name="title" localSheetId="14">'ENVPPC by Centre'!#REF!</definedName>
    <definedName name="title" localSheetId="15">'ENVTC by Centre'!#REF!</definedName>
    <definedName name="title" localSheetId="24">'MTR by Centre'!#REF!</definedName>
    <definedName name="title" localSheetId="17">'RESCOM by Centre'!#REF!</definedName>
    <definedName name="title" localSheetId="18">'RESCSI by Centre'!#REF!</definedName>
    <definedName name="title" localSheetId="16">'RESCX by Centre'!#REF!</definedName>
    <definedName name="title" localSheetId="19">'RESFIN by Centre'!#REF!</definedName>
    <definedName name="title" localSheetId="20">'RESHR by Centre'!#REF!</definedName>
    <definedName name="title" localSheetId="21">'RESLEG by Centre'!#REF!</definedName>
    <definedName name="title" localSheetId="22">'RESSS by Centre'!#REF!</definedName>
    <definedName name="title" localSheetId="25">'RISKM by Centre'!#REF!</definedName>
    <definedName name="title" localSheetId="23">'SACBTL by Centre'!#REF!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4" l="1"/>
  <c r="F13" i="24"/>
  <c r="E13" i="24"/>
  <c r="B13" i="24"/>
  <c r="G5" i="24"/>
  <c r="F5" i="24"/>
  <c r="E5" i="24"/>
  <c r="B5" i="24"/>
  <c r="B3" i="24"/>
  <c r="G13" i="23"/>
  <c r="F13" i="23"/>
  <c r="E13" i="23"/>
  <c r="B13" i="23"/>
  <c r="G5" i="23"/>
  <c r="F5" i="23"/>
  <c r="E5" i="23"/>
  <c r="B5" i="23"/>
  <c r="B3" i="23"/>
  <c r="G18" i="22"/>
  <c r="F18" i="22"/>
  <c r="E18" i="22"/>
  <c r="B18" i="22"/>
  <c r="G5" i="22"/>
  <c r="F5" i="22"/>
  <c r="E5" i="22"/>
  <c r="B5" i="22"/>
  <c r="B3" i="22"/>
  <c r="G28" i="21"/>
  <c r="F28" i="21"/>
  <c r="E28" i="21"/>
  <c r="B28" i="21"/>
  <c r="G5" i="21"/>
  <c r="F5" i="21"/>
  <c r="E5" i="21"/>
  <c r="B5" i="21"/>
  <c r="B3" i="21"/>
  <c r="G16" i="20"/>
  <c r="F16" i="20"/>
  <c r="E16" i="20"/>
  <c r="B16" i="20"/>
  <c r="G5" i="20"/>
  <c r="F5" i="20"/>
  <c r="E5" i="20"/>
  <c r="B5" i="20"/>
  <c r="B3" i="20"/>
  <c r="G36" i="19"/>
  <c r="F36" i="19"/>
  <c r="E36" i="19"/>
  <c r="B36" i="19"/>
  <c r="G5" i="19"/>
  <c r="F5" i="19"/>
  <c r="E5" i="19"/>
  <c r="B5" i="19"/>
  <c r="B3" i="19"/>
  <c r="G64" i="18"/>
  <c r="F64" i="18"/>
  <c r="E64" i="18"/>
  <c r="B64" i="18"/>
  <c r="G5" i="18"/>
  <c r="F5" i="18"/>
  <c r="E5" i="18"/>
  <c r="B5" i="18"/>
  <c r="B3" i="18"/>
  <c r="G25" i="17"/>
  <c r="F25" i="17"/>
  <c r="E25" i="17"/>
  <c r="B25" i="17"/>
  <c r="G5" i="17"/>
  <c r="F5" i="17"/>
  <c r="E5" i="17"/>
  <c r="B5" i="17"/>
  <c r="B3" i="17"/>
  <c r="G19" i="16"/>
  <c r="F19" i="16"/>
  <c r="E19" i="16"/>
  <c r="B19" i="16"/>
  <c r="G5" i="16"/>
  <c r="F5" i="16"/>
  <c r="E5" i="16"/>
  <c r="B5" i="16"/>
  <c r="B3" i="16"/>
  <c r="G16" i="15"/>
  <c r="F16" i="15"/>
  <c r="E16" i="15"/>
  <c r="B16" i="15"/>
  <c r="G5" i="15"/>
  <c r="F5" i="15"/>
  <c r="E5" i="15"/>
  <c r="B5" i="15"/>
  <c r="B3" i="15"/>
  <c r="G58" i="14"/>
  <c r="F58" i="14"/>
  <c r="E58" i="14"/>
  <c r="B58" i="14"/>
  <c r="G5" i="14"/>
  <c r="F5" i="14"/>
  <c r="E5" i="14"/>
  <c r="B5" i="14"/>
  <c r="B3" i="14"/>
  <c r="G79" i="13"/>
  <c r="F79" i="13"/>
  <c r="E79" i="13"/>
  <c r="B79" i="13"/>
  <c r="G5" i="13"/>
  <c r="F5" i="13"/>
  <c r="E5" i="13"/>
  <c r="B5" i="13"/>
  <c r="B3" i="13"/>
  <c r="G33" i="12"/>
  <c r="F33" i="12"/>
  <c r="E33" i="12"/>
  <c r="B33" i="12"/>
  <c r="G5" i="12"/>
  <c r="F5" i="12"/>
  <c r="E5" i="12"/>
  <c r="B5" i="12"/>
  <c r="B3" i="12"/>
  <c r="G12" i="11"/>
  <c r="F12" i="11"/>
  <c r="E12" i="11"/>
  <c r="B12" i="11"/>
  <c r="G5" i="11"/>
  <c r="F5" i="11"/>
  <c r="E5" i="11"/>
  <c r="B5" i="11"/>
  <c r="B3" i="11"/>
  <c r="G24" i="10"/>
  <c r="F24" i="10"/>
  <c r="E24" i="10"/>
  <c r="B24" i="10"/>
  <c r="G5" i="10"/>
  <c r="F5" i="10"/>
  <c r="E5" i="10"/>
  <c r="B5" i="10"/>
  <c r="B3" i="10"/>
  <c r="G19" i="9"/>
  <c r="F19" i="9"/>
  <c r="E19" i="9"/>
  <c r="B19" i="9"/>
  <c r="G5" i="9"/>
  <c r="F5" i="9"/>
  <c r="E5" i="9"/>
  <c r="B5" i="9"/>
  <c r="B3" i="9"/>
  <c r="G54" i="8"/>
  <c r="F54" i="8"/>
  <c r="E54" i="8"/>
  <c r="B54" i="8"/>
  <c r="G5" i="8"/>
  <c r="F5" i="8"/>
  <c r="E5" i="8"/>
  <c r="B5" i="8"/>
  <c r="B3" i="8"/>
  <c r="G70" i="7"/>
  <c r="F70" i="7"/>
  <c r="E70" i="7"/>
  <c r="B70" i="7"/>
  <c r="G5" i="7"/>
  <c r="F5" i="7"/>
  <c r="E5" i="7"/>
  <c r="B5" i="7"/>
  <c r="B3" i="7"/>
  <c r="G12" i="6"/>
  <c r="F12" i="6"/>
  <c r="E12" i="6"/>
  <c r="B12" i="6"/>
  <c r="G5" i="6"/>
  <c r="F5" i="6"/>
  <c r="E5" i="6"/>
  <c r="B5" i="6"/>
  <c r="B3" i="6"/>
  <c r="G43" i="5"/>
  <c r="F43" i="5"/>
  <c r="E43" i="5"/>
  <c r="B43" i="5"/>
  <c r="G5" i="5"/>
  <c r="F5" i="5"/>
  <c r="E5" i="5"/>
  <c r="B5" i="5"/>
  <c r="B3" i="5"/>
  <c r="G122" i="4"/>
  <c r="F122" i="4"/>
  <c r="E122" i="4"/>
  <c r="B122" i="4"/>
  <c r="G5" i="4"/>
  <c r="F5" i="4"/>
  <c r="E5" i="4"/>
  <c r="B5" i="4"/>
  <c r="B3" i="4"/>
  <c r="G37" i="3"/>
  <c r="F37" i="3"/>
  <c r="E37" i="3"/>
  <c r="B37" i="3"/>
  <c r="G28" i="3"/>
  <c r="F28" i="3"/>
  <c r="E28" i="3"/>
  <c r="B28" i="3"/>
  <c r="G23" i="3"/>
  <c r="F23" i="3"/>
  <c r="E23" i="3"/>
  <c r="B23" i="3"/>
  <c r="G17" i="3"/>
  <c r="F17" i="3"/>
  <c r="E17" i="3"/>
  <c r="B17" i="3"/>
  <c r="G4" i="3"/>
  <c r="F4" i="3"/>
  <c r="F39" i="3" s="1"/>
  <c r="E4" i="3"/>
  <c r="E39" i="3" s="1"/>
  <c r="B4" i="3"/>
  <c r="K27" i="1"/>
  <c r="J27" i="1"/>
  <c r="I27" i="1"/>
  <c r="H27" i="1"/>
  <c r="G27" i="1"/>
  <c r="F27" i="1"/>
  <c r="E27" i="1"/>
  <c r="D27" i="1"/>
  <c r="C27" i="1"/>
  <c r="K20" i="1"/>
  <c r="J20" i="1"/>
  <c r="J29" i="1" s="1"/>
  <c r="I20" i="1"/>
  <c r="H20" i="1"/>
  <c r="H29" i="1" s="1"/>
  <c r="G20" i="1"/>
  <c r="F20" i="1"/>
  <c r="F29" i="1" s="1"/>
  <c r="E20" i="1"/>
  <c r="D20" i="1"/>
  <c r="D29" i="1" s="1"/>
  <c r="C20" i="1"/>
  <c r="K8" i="1"/>
  <c r="H8" i="1"/>
  <c r="E8" i="1"/>
  <c r="A5" i="1"/>
  <c r="B39" i="3" l="1"/>
  <c r="G39" i="3"/>
  <c r="E29" i="1"/>
  <c r="I29" i="1"/>
  <c r="C29" i="1"/>
  <c r="G29" i="1"/>
  <c r="K29" i="1"/>
</calcChain>
</file>

<file path=xl/comments1.xml><?xml version="1.0" encoding="utf-8"?>
<comments xmlns="http://schemas.openxmlformats.org/spreadsheetml/2006/main">
  <authors>
    <author>Gesplin</author>
    <author>cdenner</author>
  </authors>
  <commentList>
    <comment ref="E5" authorId="0" shapeId="0">
      <text>
        <r>
          <rPr>
            <b/>
            <sz val="9"/>
            <color indexed="81"/>
            <rFont val="Tahoma"/>
            <family val="2"/>
          </rPr>
          <t>Gesplin:</t>
        </r>
        <r>
          <rPr>
            <sz val="9"/>
            <color indexed="81"/>
            <rFont val="Tahoma"/>
            <family val="2"/>
          </rPr>
          <t xml:space="preserve">
£56,990 b/f fr 17/18 &amp; £58,010 t/f fr Shaw House
</t>
        </r>
      </text>
    </comment>
    <comment ref="A81" authorId="1" shapeId="0">
      <text>
        <r>
          <rPr>
            <b/>
            <sz val="9"/>
            <color indexed="81"/>
            <rFont val="Tahoma"/>
            <family val="2"/>
          </rPr>
          <t>cdenner:</t>
        </r>
        <r>
          <rPr>
            <sz val="9"/>
            <color indexed="81"/>
            <rFont val="Tahoma"/>
            <family val="2"/>
          </rPr>
          <t xml:space="preserve">
CD Added</t>
        </r>
      </text>
    </comment>
  </commentList>
</comments>
</file>

<file path=xl/comments2.xml><?xml version="1.0" encoding="utf-8"?>
<comments xmlns="http://schemas.openxmlformats.org/spreadsheetml/2006/main">
  <authors>
    <author>Gesplin</author>
  </authors>
  <commentList>
    <comment ref="E7" authorId="0" shapeId="0">
      <text>
        <r>
          <rPr>
            <b/>
            <sz val="9"/>
            <color indexed="81"/>
            <rFont val="Tahoma"/>
            <family val="2"/>
          </rPr>
          <t>Gesplin:</t>
        </r>
        <r>
          <rPr>
            <sz val="9"/>
            <color indexed="81"/>
            <rFont val="Tahoma"/>
            <family val="2"/>
          </rPr>
          <t xml:space="preserve">
£50k may be vired to cover Raise pressure</t>
        </r>
      </text>
    </comment>
  </commentList>
</comments>
</file>

<file path=xl/comments3.xml><?xml version="1.0" encoding="utf-8"?>
<comments xmlns="http://schemas.openxmlformats.org/spreadsheetml/2006/main">
  <authors>
    <author>Gesplin</author>
  </authors>
  <commentList>
    <comment ref="B8" authorId="0" shapeId="0">
      <text>
        <r>
          <rPr>
            <b/>
            <sz val="9"/>
            <color indexed="81"/>
            <rFont val="Tahoma"/>
            <family val="2"/>
          </rPr>
          <t>Gesplin:</t>
        </r>
        <r>
          <rPr>
            <sz val="9"/>
            <color indexed="81"/>
            <rFont val="Tahoma"/>
            <family val="2"/>
          </rPr>
          <t xml:space="preserve">
Incldues slippage</t>
        </r>
      </text>
    </comment>
  </commentList>
</comments>
</file>

<file path=xl/sharedStrings.xml><?xml version="1.0" encoding="utf-8"?>
<sst xmlns="http://schemas.openxmlformats.org/spreadsheetml/2006/main" count="2203" uniqueCount="1034">
  <si>
    <t>CIPFA Summary</t>
  </si>
  <si>
    <t>Original Estimate     Expenditure               2016/17</t>
  </si>
  <si>
    <t>Original Estimate Income                    2016/17</t>
  </si>
  <si>
    <t>Original Estimate</t>
  </si>
  <si>
    <t>Revised Budget Expenditure 
2016/17</t>
  </si>
  <si>
    <t>Revised Budget           Income                2016/17</t>
  </si>
  <si>
    <t xml:space="preserve">Revised Budget </t>
  </si>
  <si>
    <t>Original Estimate Expenditure          2016/17</t>
  </si>
  <si>
    <t>Original Estimate Income                 2016/17</t>
  </si>
  <si>
    <t xml:space="preserve">Original Estimate </t>
  </si>
  <si>
    <t>£</t>
  </si>
  <si>
    <t/>
  </si>
  <si>
    <t>Budget</t>
  </si>
  <si>
    <t>Employees</t>
  </si>
  <si>
    <t>Premises</t>
  </si>
  <si>
    <t>Transport</t>
  </si>
  <si>
    <t>Supplies &amp; Services</t>
  </si>
  <si>
    <t>Third Party Payments</t>
  </si>
  <si>
    <t>Transfer Payment</t>
  </si>
  <si>
    <t>Capital Financing</t>
  </si>
  <si>
    <t>Interest Paid</t>
  </si>
  <si>
    <t>Total Gross Operating Expenditure</t>
  </si>
  <si>
    <t>Fees &amp; Charges</t>
  </si>
  <si>
    <t>Interest Received</t>
  </si>
  <si>
    <t>Grants &amp; Contributions</t>
  </si>
  <si>
    <t>Corporate Direct Recharges</t>
  </si>
  <si>
    <t>Total Gross Operating Income</t>
  </si>
  <si>
    <t xml:space="preserve">Net Operating Expenditure/Income </t>
  </si>
  <si>
    <t>2019</t>
  </si>
  <si>
    <t>&lt;ServiceTxt&gt;</t>
  </si>
  <si>
    <t>Apprenticeship Levy</t>
  </si>
  <si>
    <t>Grounds Maintenance</t>
  </si>
  <si>
    <t>Public Transport</t>
  </si>
  <si>
    <t>Service Summary</t>
  </si>
  <si>
    <t>Original</t>
  </si>
  <si>
    <t>Estimate</t>
  </si>
  <si>
    <t>Service</t>
  </si>
  <si>
    <t>Net</t>
  </si>
  <si>
    <t>Expenditure</t>
  </si>
  <si>
    <t>Income</t>
  </si>
  <si>
    <t>COM</t>
  </si>
  <si>
    <t>COMASC</t>
  </si>
  <si>
    <t>Adult Social Care</t>
  </si>
  <si>
    <t>COMCS</t>
  </si>
  <si>
    <t>Childrens and Family Services</t>
  </si>
  <si>
    <t>COMDIR</t>
  </si>
  <si>
    <t>Corporate Director - Communities</t>
  </si>
  <si>
    <t>COMDSG</t>
  </si>
  <si>
    <t>Education (DSG Funded)</t>
  </si>
  <si>
    <t>COMES</t>
  </si>
  <si>
    <t>Education</t>
  </si>
  <si>
    <t>COMPHW</t>
  </si>
  <si>
    <t>Public Health &amp; Wellbeing</t>
  </si>
  <si>
    <t>COMPS</t>
  </si>
  <si>
    <t>Prevention and Safeguarding</t>
  </si>
  <si>
    <t>&lt;text_SvcGroup&gt;</t>
  </si>
  <si>
    <t>Communities</t>
  </si>
  <si>
    <t>ENV</t>
  </si>
  <si>
    <t>ENVDIR</t>
  </si>
  <si>
    <t>Corporate Director - Environment</t>
  </si>
  <si>
    <t>ENVDP</t>
  </si>
  <si>
    <t>Development and Planning</t>
  </si>
  <si>
    <t>ENVPPC</t>
  </si>
  <si>
    <t>Public Protection and Culture</t>
  </si>
  <si>
    <t>ENVTC</t>
  </si>
  <si>
    <t>Transport and Countryside</t>
  </si>
  <si>
    <t>Environment</t>
  </si>
  <si>
    <t>LEVINT</t>
  </si>
  <si>
    <t>MTR</t>
  </si>
  <si>
    <t>Movement Through Reserves</t>
  </si>
  <si>
    <t>RISKM</t>
  </si>
  <si>
    <t>Risk Management</t>
  </si>
  <si>
    <t>SACBTL</t>
  </si>
  <si>
    <t>Capital Financing &amp; Management</t>
  </si>
  <si>
    <t>Capital Financing and Risk Management</t>
  </si>
  <si>
    <t>RES</t>
  </si>
  <si>
    <t>RESCOM</t>
  </si>
  <si>
    <t>Commissioning</t>
  </si>
  <si>
    <t>RESCSI</t>
  </si>
  <si>
    <t>Customer Services and ICT</t>
  </si>
  <si>
    <t>RESCX</t>
  </si>
  <si>
    <t>Chief Executive</t>
  </si>
  <si>
    <t>RESFIN</t>
  </si>
  <si>
    <t>Finance and Property</t>
  </si>
  <si>
    <t>RESHR</t>
  </si>
  <si>
    <t>Human Resources</t>
  </si>
  <si>
    <t>RESLEG</t>
  </si>
  <si>
    <t>Legal Services</t>
  </si>
  <si>
    <t>RESSS</t>
  </si>
  <si>
    <t>Strategic Support</t>
  </si>
  <si>
    <t>Resources</t>
  </si>
  <si>
    <t>Budget Requirement</t>
  </si>
  <si>
    <t>Cost Centre Summary</t>
  </si>
  <si>
    <t>Proposed</t>
  </si>
  <si>
    <t>Cost Centre</t>
  </si>
  <si>
    <t>LTS PS Nursing 18-64</t>
  </si>
  <si>
    <t>LTS PS Residential 18-64</t>
  </si>
  <si>
    <t>LTS PS Direct Payments 18-64</t>
  </si>
  <si>
    <t>LTS PS Home Care 18-64</t>
  </si>
  <si>
    <t>LTS PS Supported Living 18-64</t>
  </si>
  <si>
    <t>LTS PS Other 18-64</t>
  </si>
  <si>
    <t>STS PS Other 18-64</t>
  </si>
  <si>
    <t>LTS PS Nursing 65+</t>
  </si>
  <si>
    <t>LTS PS Residential 65+</t>
  </si>
  <si>
    <t>LTS PS Direct Payments 65+</t>
  </si>
  <si>
    <t>LTS PS Home Care 65+</t>
  </si>
  <si>
    <t>LTS PS Supported Living 65+</t>
  </si>
  <si>
    <t>LTS PS Other 65+</t>
  </si>
  <si>
    <t>STS PS Maximise Indep 65+</t>
  </si>
  <si>
    <t>STS PS Other 65+</t>
  </si>
  <si>
    <t>LTS SS Residential 18-64</t>
  </si>
  <si>
    <t>LTS SS Direct Payments 18-64</t>
  </si>
  <si>
    <t>LTS SS Home Care 18-64</t>
  </si>
  <si>
    <t>LTS SS Supported Living 18-64</t>
  </si>
  <si>
    <t>LTS SS Other 18-64</t>
  </si>
  <si>
    <t>STS SS Other 18-64</t>
  </si>
  <si>
    <t>LTS SS Nursing 65+</t>
  </si>
  <si>
    <t>LTS SS Direct Payments 65+</t>
  </si>
  <si>
    <t>LTS SS Home Care 65+</t>
  </si>
  <si>
    <t>LTS - SS  Community Supported Living 65+</t>
  </si>
  <si>
    <t>STS SS Other 65+</t>
  </si>
  <si>
    <t>LTS M&amp;C Nursing 18-64</t>
  </si>
  <si>
    <t>LTS M&amp;C Residential 18-64</t>
  </si>
  <si>
    <t>LTS M&amp;C Direct Payments 18-64</t>
  </si>
  <si>
    <t>LTS M&amp;C Home Care 18-64</t>
  </si>
  <si>
    <t>LTS M&amp;C Supported Living 18-64</t>
  </si>
  <si>
    <t>LTS M&amp;C Other 18-64</t>
  </si>
  <si>
    <t>STS M&amp;C Other 18-64</t>
  </si>
  <si>
    <t>LTS M&amp;C Nursing 65+</t>
  </si>
  <si>
    <t>LTS M&amp;C Residential 65+</t>
  </si>
  <si>
    <t>LTS M&amp;C Direct Payments 65+</t>
  </si>
  <si>
    <t>LTS M&amp;C Home Care 65+</t>
  </si>
  <si>
    <t>LTS M&amp;C Supported Living 65+</t>
  </si>
  <si>
    <t>LTS M&amp;C Other 65+</t>
  </si>
  <si>
    <t>STS M&amp;C Other 65+</t>
  </si>
  <si>
    <t>LTS LDS Nursing 18-64</t>
  </si>
  <si>
    <t>LTS LDS Residential 18-64</t>
  </si>
  <si>
    <t>LTS LDS Supported Acc 18-64</t>
  </si>
  <si>
    <t>LTS LDS Direct Payments 18-64</t>
  </si>
  <si>
    <t>LTS LDS Home Care 18-64</t>
  </si>
  <si>
    <t>LTS LDS Supported Living 18-64</t>
  </si>
  <si>
    <t>LTS LDS Other 18-64</t>
  </si>
  <si>
    <t>STS LDS Other 18-64</t>
  </si>
  <si>
    <t>LTS LDS Nursing 65+</t>
  </si>
  <si>
    <t>LTS LDS Residential 65+</t>
  </si>
  <si>
    <t>LTS LDS Direct Payments 65+</t>
  </si>
  <si>
    <t>LTS LDS Home Care 65+</t>
  </si>
  <si>
    <t>LTS LDS Supported Living 65+</t>
  </si>
  <si>
    <t>LTS LDS Other 65+</t>
  </si>
  <si>
    <t>STS LDS Other 65+</t>
  </si>
  <si>
    <t>LTS MHS Residential 18-64</t>
  </si>
  <si>
    <t>LTS MHS Direct Payments 18-64</t>
  </si>
  <si>
    <t>LTS MHS Home Care 18-64</t>
  </si>
  <si>
    <t>LTS MHS Supported Living 18-64</t>
  </si>
  <si>
    <t>LTS MHS Other 18-64</t>
  </si>
  <si>
    <t>STS MHS Other 18-64</t>
  </si>
  <si>
    <t>LTS MHS Nursing 65+</t>
  </si>
  <si>
    <t>LTS MHS Residential 65+</t>
  </si>
  <si>
    <t>LTS MHS Direct Payments 65+</t>
  </si>
  <si>
    <t>LTS MHS Home Care 65+</t>
  </si>
  <si>
    <t>LTS MHS Supported Living 65+</t>
  </si>
  <si>
    <t>LTS MHS Other 65+</t>
  </si>
  <si>
    <t>STS MHS Other 65+</t>
  </si>
  <si>
    <t>ASC Management Team</t>
  </si>
  <si>
    <t>Adult Placements Team</t>
  </si>
  <si>
    <t>Maximising Independence Team</t>
  </si>
  <si>
    <t>Reablement Management Team</t>
  </si>
  <si>
    <t>Access &amp; Systems Capacity</t>
  </si>
  <si>
    <t>ASC West Team</t>
  </si>
  <si>
    <t>ASC Central Team</t>
  </si>
  <si>
    <t>ASC East Team</t>
  </si>
  <si>
    <t>ASC Review and Sensory Needs Team</t>
  </si>
  <si>
    <t>Specialist Mental Health Team</t>
  </si>
  <si>
    <t>Client Financial Services</t>
  </si>
  <si>
    <t>Substance Misuse Support</t>
  </si>
  <si>
    <t>Support to Carer Direct Payments</t>
  </si>
  <si>
    <t>Support to Carer Other</t>
  </si>
  <si>
    <t>Support for Social Isolation/Other</t>
  </si>
  <si>
    <t>Support to Carer CTPLD</t>
  </si>
  <si>
    <t>Healthwatch</t>
  </si>
  <si>
    <t>Care Act Information and Advice</t>
  </si>
  <si>
    <t>Assistive Equipment &amp; Technology</t>
  </si>
  <si>
    <t>Mental Capacity Act</t>
  </si>
  <si>
    <t>Delayed Discharge</t>
  </si>
  <si>
    <t>Voluntary Sector Services</t>
  </si>
  <si>
    <t>Major Equipment Homes</t>
  </si>
  <si>
    <t>LDS Short Breaks Service</t>
  </si>
  <si>
    <t>LD Valuing People</t>
  </si>
  <si>
    <t>7 Day Week Service</t>
  </si>
  <si>
    <t>Epayments</t>
  </si>
  <si>
    <t>Care Bill Implementation</t>
  </si>
  <si>
    <t>Better Care Fund Staffing &amp; Support</t>
  </si>
  <si>
    <t>Chestnut Walk Care Home</t>
  </si>
  <si>
    <t>Willows Edge Care Home</t>
  </si>
  <si>
    <t>Notrees Care Home</t>
  </si>
  <si>
    <t>Walnut Close Care Home</t>
  </si>
  <si>
    <t>Hungerford Resource Centre</t>
  </si>
  <si>
    <t>Greenfield Resource Centre</t>
  </si>
  <si>
    <t>Phoenix Resource Centre</t>
  </si>
  <si>
    <t>In House Reablement</t>
  </si>
  <si>
    <t>Out of Hours Service</t>
  </si>
  <si>
    <t>Transport Costs - ASC Day Opps</t>
  </si>
  <si>
    <t>Birchwood Care Home</t>
  </si>
  <si>
    <t>LTS - Home Carers</t>
  </si>
  <si>
    <t>Supporting People-Eld</t>
  </si>
  <si>
    <t>Supporting People-Pdis</t>
  </si>
  <si>
    <t>Total</t>
  </si>
  <si>
    <t>UASC</t>
  </si>
  <si>
    <t>Residential Care</t>
  </si>
  <si>
    <t>Care Leavers</t>
  </si>
  <si>
    <t>Care Leavers Staffing</t>
  </si>
  <si>
    <t>Family Placement Team</t>
  </si>
  <si>
    <t>Adoption Advisory Service</t>
  </si>
  <si>
    <t>InHouse Fostering allowances &amp; support</t>
  </si>
  <si>
    <t>Adoption Placements &amp; Allowances</t>
  </si>
  <si>
    <t>Kinship Carers</t>
  </si>
  <si>
    <t>Independent Fostering Agencies</t>
  </si>
  <si>
    <t>Special Guardianship</t>
  </si>
  <si>
    <t>Emergency Duty Team</t>
  </si>
  <si>
    <t>Substance Misuse Child</t>
  </si>
  <si>
    <t>Additional Placement Costs</t>
  </si>
  <si>
    <t>Contact, Advice &amp; Assessment Service</t>
  </si>
  <si>
    <t>Family Safeguarding West Team</t>
  </si>
  <si>
    <t>Family Safeguarding East Team</t>
  </si>
  <si>
    <t>Children in Care Team</t>
  </si>
  <si>
    <t>Family Resource &amp; Help for Families Service</t>
  </si>
  <si>
    <t>Child Care Lawyers</t>
  </si>
  <si>
    <t>Specialist Assessments</t>
  </si>
  <si>
    <t>Residence Orders</t>
  </si>
  <si>
    <t>Childrens Services</t>
  </si>
  <si>
    <t>Training &amp; Workforce Development</t>
  </si>
  <si>
    <t>Academy</t>
  </si>
  <si>
    <t>Targeted Intervention Service</t>
  </si>
  <si>
    <t>Targeted Intervention Service Section 17</t>
  </si>
  <si>
    <t>Contact, Advice &amp; Assessment Service Section 17</t>
  </si>
  <si>
    <t>Family Safeguarding West Team Section 17</t>
  </si>
  <si>
    <t>Family Safeguarding East Team Section 17</t>
  </si>
  <si>
    <t>Youth Offending Team</t>
  </si>
  <si>
    <t>Refugee Accommodation</t>
  </si>
  <si>
    <t>Director Communities</t>
  </si>
  <si>
    <t>Nursery Schools Formula Funding</t>
  </si>
  <si>
    <t>Early Years Support Team</t>
  </si>
  <si>
    <t>Expenditure on 2 year olds</t>
  </si>
  <si>
    <t>DSG Servicing of School Forums</t>
  </si>
  <si>
    <t>Primary Schools Formula Funding</t>
  </si>
  <si>
    <t>EFA Sixth Form Funding</t>
  </si>
  <si>
    <t>Secondary Schools Formula Funding</t>
  </si>
  <si>
    <t>Academy Schools RU Top Ups</t>
  </si>
  <si>
    <t>DSG Grant Account</t>
  </si>
  <si>
    <t>Looked After Children Pupil Premium Grant</t>
  </si>
  <si>
    <t>Early Years Funding for PVI</t>
  </si>
  <si>
    <t>Early Yrs Funding Maintained Sector</t>
  </si>
  <si>
    <t>Pupil Premium</t>
  </si>
  <si>
    <t>Early Years Block Contingency</t>
  </si>
  <si>
    <t>Early Years PPG &amp; Deprivation Funding</t>
  </si>
  <si>
    <t>Trade Union Costs</t>
  </si>
  <si>
    <t>Schools in Financial Difficulty</t>
  </si>
  <si>
    <t>School Growth Fund/Falling Rolls Fund</t>
  </si>
  <si>
    <t>Sen Pre School Childrn</t>
  </si>
  <si>
    <t>Applied Behaviour Analysis</t>
  </si>
  <si>
    <t>Virtual School Service</t>
  </si>
  <si>
    <t>CALT – DSG Funded</t>
  </si>
  <si>
    <t>Pre School Teacher Counselling (DSG)</t>
  </si>
  <si>
    <t>Elective Home Educ Monitoring</t>
  </si>
  <si>
    <t>Sensory Impairment</t>
  </si>
  <si>
    <t>Therapy Services</t>
  </si>
  <si>
    <t>Home Tuition</t>
  </si>
  <si>
    <t>Pupil Referral Units Place Funding</t>
  </si>
  <si>
    <t>Behaviour Support - DSG</t>
  </si>
  <si>
    <t>Education Welfare Service (Statutory)</t>
  </si>
  <si>
    <t>Educ Asset Management (Statutory)</t>
  </si>
  <si>
    <t>Statutory &amp; Regulatory Duties (De-delegated)</t>
  </si>
  <si>
    <t>CLEAPSS (De-delegated)</t>
  </si>
  <si>
    <t>Statutory &amp; Regulatory Duties (Retained)</t>
  </si>
  <si>
    <t>School Improvement (De-delegated)</t>
  </si>
  <si>
    <t>Special Schools - Top Up Funding</t>
  </si>
  <si>
    <t>Special Schools Place Funding</t>
  </si>
  <si>
    <t>Non WBC Special Schools - Top Up Funding</t>
  </si>
  <si>
    <t>LAL Funding</t>
  </si>
  <si>
    <t>Equipment For SEN Pupils</t>
  </si>
  <si>
    <t>Non LEA Special Schools Top Up Funding</t>
  </si>
  <si>
    <t>SEN Commissioned Provision</t>
  </si>
  <si>
    <t>Independent Special School Place &amp; Top Up</t>
  </si>
  <si>
    <t>Further Education Colleges Top Up</t>
  </si>
  <si>
    <t>PRU Outreach</t>
  </si>
  <si>
    <t>CLA/MPA Licences</t>
  </si>
  <si>
    <t>Resourced Units - Place Funding</t>
  </si>
  <si>
    <t>HN Outreach Special Schools</t>
  </si>
  <si>
    <t>Hospital Tuition</t>
  </si>
  <si>
    <t>Resourced Units top up Funding maintained</t>
  </si>
  <si>
    <t>Non WBC Resourced Units - Top Up Funding</t>
  </si>
  <si>
    <t>Mainstream - Top Up Funding maintained</t>
  </si>
  <si>
    <t>Mainstream - Top Up Funding Academies</t>
  </si>
  <si>
    <t>Non WBC Mainstream - Top Up Funding</t>
  </si>
  <si>
    <t>Pupil Referral Units - Top Up Funding</t>
  </si>
  <si>
    <t>Disproportionate Number of HN Pupils</t>
  </si>
  <si>
    <t>Admissions</t>
  </si>
  <si>
    <t>ASD Teachers</t>
  </si>
  <si>
    <t>Vulnerable Children</t>
  </si>
  <si>
    <t>Educational Visits</t>
  </si>
  <si>
    <t>CWD - Aids &amp; Adaptations</t>
  </si>
  <si>
    <t>Disability Support</t>
  </si>
  <si>
    <t>Residential - Disability</t>
  </si>
  <si>
    <t>Short Breaks for Disabled Children</t>
  </si>
  <si>
    <t>Castlegate</t>
  </si>
  <si>
    <t>Outreach</t>
  </si>
  <si>
    <t>Children With Disability Team</t>
  </si>
  <si>
    <t>Support for 16-24 year olds under Elevate (project)</t>
  </si>
  <si>
    <t>Service Tenancy Costs</t>
  </si>
  <si>
    <t>Prc / Dismissal - Ongo</t>
  </si>
  <si>
    <t>Children In Public Care</t>
  </si>
  <si>
    <t>Teacher Counselling</t>
  </si>
  <si>
    <t>Ed. Psychology Service</t>
  </si>
  <si>
    <t>Ed Psychology Buy Back</t>
  </si>
  <si>
    <t>Education Welfare Serv</t>
  </si>
  <si>
    <t>Education Welfare Trading</t>
  </si>
  <si>
    <t>Safeguarding - Education</t>
  </si>
  <si>
    <t>Free School Meals</t>
  </si>
  <si>
    <t>Htst Recharges</t>
  </si>
  <si>
    <t>Post 16 Sen Htst</t>
  </si>
  <si>
    <t>Pru Htst</t>
  </si>
  <si>
    <t>Out Cnty/Oth Area Htst</t>
  </si>
  <si>
    <t>Post 16 SEN HTST (19-25)</t>
  </si>
  <si>
    <t>Primary Htst</t>
  </si>
  <si>
    <t>Secondary Htst</t>
  </si>
  <si>
    <t>FE HTST</t>
  </si>
  <si>
    <t>Special Ed Htst</t>
  </si>
  <si>
    <t>LAL HTST</t>
  </si>
  <si>
    <t>School Improvement Team</t>
  </si>
  <si>
    <t>Special Needs Assesst</t>
  </si>
  <si>
    <t>Education Services</t>
  </si>
  <si>
    <t>SEN and SEND reforms</t>
  </si>
  <si>
    <t>Access, Planning &amp; Trading</t>
  </si>
  <si>
    <t>Community Learning</t>
  </si>
  <si>
    <t>School WAN</t>
  </si>
  <si>
    <t>School Improvement Buy-Back</t>
  </si>
  <si>
    <t>EY Service Central Costs</t>
  </si>
  <si>
    <t>Early Years Quality Team</t>
  </si>
  <si>
    <t>Central Family Hub - Thatcham</t>
  </si>
  <si>
    <t>East Family Hub - Calcot</t>
  </si>
  <si>
    <t>Learning Support Team Internal Traded Training</t>
  </si>
  <si>
    <t>G202 Special Ed Needs</t>
  </si>
  <si>
    <t>Safeguarding Adults Team</t>
  </si>
  <si>
    <t>Safeguarding</t>
  </si>
  <si>
    <t>Troubled Families</t>
  </si>
  <si>
    <t>PDCR Management</t>
  </si>
  <si>
    <t>Emotional Health and Early Intervention</t>
  </si>
  <si>
    <t>Emotional Health &amp; Early Intervention Buy Back</t>
  </si>
  <si>
    <t>Quality Assurance and Safeguarding Service</t>
  </si>
  <si>
    <t>Family Group Conferencing</t>
  </si>
  <si>
    <t>Public Health Management and Admin</t>
  </si>
  <si>
    <t>Sexual Health</t>
  </si>
  <si>
    <t>NHS Healthchecks Programme</t>
  </si>
  <si>
    <t>Tobacco Control</t>
  </si>
  <si>
    <t>Obesity and Physical Activity</t>
  </si>
  <si>
    <t>Children 5-19 Public Health Programme</t>
  </si>
  <si>
    <t>Misc Public Health Services</t>
  </si>
  <si>
    <t>Substance Misuse</t>
  </si>
  <si>
    <t>Mental Health and Wellbeing</t>
  </si>
  <si>
    <t>Public Health Grant</t>
  </si>
  <si>
    <t>Children 0-5 Public Health Programme</t>
  </si>
  <si>
    <t>Children 0-19 Public Health Programme</t>
  </si>
  <si>
    <t>National Diabetes Prevention Programme</t>
  </si>
  <si>
    <t>Cd-Enviroment &amp; Pubpro</t>
  </si>
  <si>
    <t>Special Projects (Developer Contributions)</t>
  </si>
  <si>
    <t>HD of Planning &amp; Transport Strategy</t>
  </si>
  <si>
    <t>Dev.Control &amp; Enforcmt</t>
  </si>
  <si>
    <t>Planning Services Team</t>
  </si>
  <si>
    <t>Minerals &amp; Waste</t>
  </si>
  <si>
    <t>Planning Policy</t>
  </si>
  <si>
    <t>Conservation</t>
  </si>
  <si>
    <t>Transport Studies</t>
  </si>
  <si>
    <t>Ecology</t>
  </si>
  <si>
    <t>Local Develop Framewrk</t>
  </si>
  <si>
    <t>Transportation Planning</t>
  </si>
  <si>
    <t>Economic Development</t>
  </si>
  <si>
    <t>Temporary Accommodation</t>
  </si>
  <si>
    <t>Secure Tenants</t>
  </si>
  <si>
    <t>DIYSO</t>
  </si>
  <si>
    <t>Housing Support &amp; Adv</t>
  </si>
  <si>
    <t>Choice Based Letting</t>
  </si>
  <si>
    <t>Discretionary Housing Payments</t>
  </si>
  <si>
    <t>Homelessness Prevention</t>
  </si>
  <si>
    <t>Housing Strategy</t>
  </si>
  <si>
    <t>Threshold Loans</t>
  </si>
  <si>
    <t>Gypsy Sites</t>
  </si>
  <si>
    <t>Building Control</t>
  </si>
  <si>
    <t>Bldng Cntrl - Othr Srv</t>
  </si>
  <si>
    <t>PSA2 - Alchohol &amp; Tobacco Strategy</t>
  </si>
  <si>
    <t>Shared Trading Standards Service</t>
  </si>
  <si>
    <t>EHL Residential Operations</t>
  </si>
  <si>
    <t>EHL Env Quality Operations</t>
  </si>
  <si>
    <t>Licensing</t>
  </si>
  <si>
    <t>Taxi Licensing</t>
  </si>
  <si>
    <t>Energy &amp; Business Support</t>
  </si>
  <si>
    <t>Response Team</t>
  </si>
  <si>
    <t>Case Management Unit</t>
  </si>
  <si>
    <t>Commercial</t>
  </si>
  <si>
    <t>Energy and Programme Delivery</t>
  </si>
  <si>
    <t>Environmental Quality</t>
  </si>
  <si>
    <t>Intelligence and Business Development</t>
  </si>
  <si>
    <t>Residential</t>
  </si>
  <si>
    <t>Operations Support</t>
  </si>
  <si>
    <t>EH Operations - Wokingham</t>
  </si>
  <si>
    <t>EHL Residential Operations - Wokingham</t>
  </si>
  <si>
    <t>EHL Env Quality Operations - Wokingham</t>
  </si>
  <si>
    <t>Licensing - Wokingham</t>
  </si>
  <si>
    <t>Taxi Licensing - Wokingham</t>
  </si>
  <si>
    <t>Food Safety - Wokingham</t>
  </si>
  <si>
    <t>Emergency Planning</t>
  </si>
  <si>
    <t>Berkshire Civil Contingencies Planning Group Joint</t>
  </si>
  <si>
    <t>Emergency Planning – Out of Hours</t>
  </si>
  <si>
    <t>Food Safety</t>
  </si>
  <si>
    <t>Head of Culture and Environmental Protection</t>
  </si>
  <si>
    <t>Cotswold S.C. - Client</t>
  </si>
  <si>
    <t>Northcroft Centre</t>
  </si>
  <si>
    <t>Downland Spt Centre</t>
  </si>
  <si>
    <t>Sports Centres</t>
  </si>
  <si>
    <t>Kennet Centre/Pool Cl.</t>
  </si>
  <si>
    <t>Theale Green Centre</t>
  </si>
  <si>
    <t>Lambourn Centre</t>
  </si>
  <si>
    <t>Kintbury Jubilee Ctr</t>
  </si>
  <si>
    <t>Hungerford Pool-Client</t>
  </si>
  <si>
    <t>Willink Ctr/Pool</t>
  </si>
  <si>
    <t>Museum/Granary</t>
  </si>
  <si>
    <t>Berkshire Archive</t>
  </si>
  <si>
    <t>Corn Exchange</t>
  </si>
  <si>
    <t>Watermill Theatre</t>
  </si>
  <si>
    <t>Shaw House</t>
  </si>
  <si>
    <t>Tourist Info Centre</t>
  </si>
  <si>
    <t>Archaeology</t>
  </si>
  <si>
    <t>Culture Central Costs</t>
  </si>
  <si>
    <t>Berkshire Sail Centre</t>
  </si>
  <si>
    <t>Duke Of Edinbgh Award</t>
  </si>
  <si>
    <t>Activity Team West Berkshire</t>
  </si>
  <si>
    <t>Reg Births Deaths Mrgs</t>
  </si>
  <si>
    <t>Citizenship Ceremonies</t>
  </si>
  <si>
    <t>Libraries Centralcosts</t>
  </si>
  <si>
    <t>Newbury Central Library</t>
  </si>
  <si>
    <t>Library Volunteers</t>
  </si>
  <si>
    <t>Library Professional Services Team</t>
  </si>
  <si>
    <t>Burghfield Common Library</t>
  </si>
  <si>
    <t>Hungerford Library</t>
  </si>
  <si>
    <t>Lambourn Library</t>
  </si>
  <si>
    <t>Mortimer Library</t>
  </si>
  <si>
    <t>Pangbourne Library</t>
  </si>
  <si>
    <t>Thatcham Library</t>
  </si>
  <si>
    <t>Theale Library</t>
  </si>
  <si>
    <t>Wash Common Library</t>
  </si>
  <si>
    <t>Mobile And Special Ser</t>
  </si>
  <si>
    <t>Newbury Group - Stock</t>
  </si>
  <si>
    <t>Systems Libraries</t>
  </si>
  <si>
    <t>Bone Lane</t>
  </si>
  <si>
    <t>Concessionary Fares</t>
  </si>
  <si>
    <t>Car Parks</t>
  </si>
  <si>
    <t>St Naming &amp; Numbering</t>
  </si>
  <si>
    <t>Contr.To Readibus</t>
  </si>
  <si>
    <t>Welfare Coach-Handybus</t>
  </si>
  <si>
    <t>Section 38</t>
  </si>
  <si>
    <t>Highways &amp; Transport Management</t>
  </si>
  <si>
    <t>Highways</t>
  </si>
  <si>
    <t>Traffic</t>
  </si>
  <si>
    <t>Project Management</t>
  </si>
  <si>
    <t>Streetworks</t>
  </si>
  <si>
    <t>Traffic Regulation Orders</t>
  </si>
  <si>
    <t>Streetwork Permit Scheme</t>
  </si>
  <si>
    <t>Road Safety</t>
  </si>
  <si>
    <t>Hand Patching</t>
  </si>
  <si>
    <t>Reactive Maintenance</t>
  </si>
  <si>
    <t>Drainage</t>
  </si>
  <si>
    <t>Gully Emptying</t>
  </si>
  <si>
    <t>Signs / Road Markings</t>
  </si>
  <si>
    <t>Winter Maint Operation</t>
  </si>
  <si>
    <t>Weather Forecast/Ice</t>
  </si>
  <si>
    <t>Emergencies</t>
  </si>
  <si>
    <t>Electrical</t>
  </si>
  <si>
    <t>Bridge Maintenance</t>
  </si>
  <si>
    <t>Term Contract Service Costs</t>
  </si>
  <si>
    <t>Aldermaston Wharf Bridge Maintenance</t>
  </si>
  <si>
    <t>Flood and Water Management</t>
  </si>
  <si>
    <t>Treatment Plants</t>
  </si>
  <si>
    <t>Community Transport Operator Grants</t>
  </si>
  <si>
    <t>Transport Support Services</t>
  </si>
  <si>
    <t>Recharge Shared Vehicl</t>
  </si>
  <si>
    <t>The Gatehouse</t>
  </si>
  <si>
    <t>In-House Public Transport</t>
  </si>
  <si>
    <t>Kennet &amp; Avon Canal</t>
  </si>
  <si>
    <t>BBOWT Grant</t>
  </si>
  <si>
    <t>Parks &amp; Countryside</t>
  </si>
  <si>
    <t>Waste Consultants</t>
  </si>
  <si>
    <t>Waste Services Opertns</t>
  </si>
  <si>
    <t>Closed land-fill liabilities</t>
  </si>
  <si>
    <t>Waste Contract</t>
  </si>
  <si>
    <t>Tree M'Ment F.Funding</t>
  </si>
  <si>
    <t>Henwick Worthy</t>
  </si>
  <si>
    <t>Countryside</t>
  </si>
  <si>
    <t>Rights Of Way</t>
  </si>
  <si>
    <t>Bus Station</t>
  </si>
  <si>
    <t>Corporate Management</t>
  </si>
  <si>
    <t>Building Safer Communities</t>
  </si>
  <si>
    <t>Newbury 2025</t>
  </si>
  <si>
    <t>Service Contingency</t>
  </si>
  <si>
    <t>Procurement</t>
  </si>
  <si>
    <t>Schools Business Residual Catering</t>
  </si>
  <si>
    <t>Performance Management</t>
  </si>
  <si>
    <t>Quality &amp; Perform Team</t>
  </si>
  <si>
    <t>Health Watch</t>
  </si>
  <si>
    <t>Supporting People</t>
  </si>
  <si>
    <t>Supporting People-Othe</t>
  </si>
  <si>
    <t>Berkshire Community Equipment Store</t>
  </si>
  <si>
    <t>Corporate Call Costs &amp; Rental</t>
  </si>
  <si>
    <t>Contact Centre</t>
  </si>
  <si>
    <t>ICT Management and Admin</t>
  </si>
  <si>
    <t>ICT Education</t>
  </si>
  <si>
    <t>ICT Infrastructure</t>
  </si>
  <si>
    <t>Customer Services</t>
  </si>
  <si>
    <t>Telecommunications</t>
  </si>
  <si>
    <t>ICT Applications</t>
  </si>
  <si>
    <t>ICT Schools Business, EMIS</t>
  </si>
  <si>
    <t>ICT Schools Business, Technical Support</t>
  </si>
  <si>
    <t>Wide Area Network Circuits (WAN)</t>
  </si>
  <si>
    <t>Postal Services</t>
  </si>
  <si>
    <t>Imagery, Reprographic Services</t>
  </si>
  <si>
    <t>Internal Printing and Photocopying</t>
  </si>
  <si>
    <t>Health and Safety</t>
  </si>
  <si>
    <t>Schools Business - H&amp;S</t>
  </si>
  <si>
    <t>Internal Audit</t>
  </si>
  <si>
    <t>Risk Management and Insurance</t>
  </si>
  <si>
    <t>Corporate Insurances</t>
  </si>
  <si>
    <t>Council Self Funding Pool</t>
  </si>
  <si>
    <t>Commercial Property Insurance</t>
  </si>
  <si>
    <t>Supply Teachers Insurance</t>
  </si>
  <si>
    <t>Schools Self Funding Prov</t>
  </si>
  <si>
    <t>Leased Car Insurance</t>
  </si>
  <si>
    <t>Schools' Parental Leave Insurance</t>
  </si>
  <si>
    <t>Other General Expenses</t>
  </si>
  <si>
    <t>Finance, Management &amp; Support</t>
  </si>
  <si>
    <t>Capital and Financial Planning</t>
  </si>
  <si>
    <t>Financial Reporting Team</t>
  </si>
  <si>
    <t>Schools Business, Accountancy</t>
  </si>
  <si>
    <t>Accountancy</t>
  </si>
  <si>
    <t>Schools Business, Creditors</t>
  </si>
  <si>
    <t>Exchequer Management</t>
  </si>
  <si>
    <t>Accounts Payable</t>
  </si>
  <si>
    <t>Accounts Receivable</t>
  </si>
  <si>
    <t>Cash Office</t>
  </si>
  <si>
    <t>Home Care Support</t>
  </si>
  <si>
    <t>Housing Benefit Administration</t>
  </si>
  <si>
    <t>Council Tax &amp; Business Rates  Administration</t>
  </si>
  <si>
    <t>BID Money</t>
  </si>
  <si>
    <t>Housing Benefits</t>
  </si>
  <si>
    <t>Clappers Farm Grazely.</t>
  </si>
  <si>
    <t>Bloomfield Hatch Farm</t>
  </si>
  <si>
    <t>Building 150</t>
  </si>
  <si>
    <t>Lower Way Tip</t>
  </si>
  <si>
    <t>Lower Way Building Lease</t>
  </si>
  <si>
    <t>Chieveley Depot</t>
  </si>
  <si>
    <t>London Road.Ind.Estate</t>
  </si>
  <si>
    <t>AFC Newbury - LRIE</t>
  </si>
  <si>
    <t>Montague Evans - Property Management</t>
  </si>
  <si>
    <t>Kennet Enterprise Cent</t>
  </si>
  <si>
    <t>Market Street Offices</t>
  </si>
  <si>
    <t>West Street House</t>
  </si>
  <si>
    <t>Turnhams Green (Unit 1)</t>
  </si>
  <si>
    <t>Building Management</t>
  </si>
  <si>
    <t>Corporate Estates Mgmt</t>
  </si>
  <si>
    <t>West Point</t>
  </si>
  <si>
    <t>Moorside Community Centre</t>
  </si>
  <si>
    <t>Maintenance Handy Person Service</t>
  </si>
  <si>
    <t>Maintenance Services - Schools</t>
  </si>
  <si>
    <t>Schools Bus, Reactive Maintenance</t>
  </si>
  <si>
    <t>Schools Bus, Planned Maintenance</t>
  </si>
  <si>
    <t>Maintenance Services</t>
  </si>
  <si>
    <t>Maintenance and Projects Mgmnt and Admin</t>
  </si>
  <si>
    <t>Facilities Services</t>
  </si>
  <si>
    <t>Riverside Community Centre</t>
  </si>
  <si>
    <t>Corporate HR</t>
  </si>
  <si>
    <t>HR Operations Team</t>
  </si>
  <si>
    <t>Occupational Health and Welfare</t>
  </si>
  <si>
    <t>Corporate Training</t>
  </si>
  <si>
    <t>SCT General</t>
  </si>
  <si>
    <t>Recruitment Advertising - Corporate</t>
  </si>
  <si>
    <t>Recruitment Services</t>
  </si>
  <si>
    <t>HR Management and HR Training</t>
  </si>
  <si>
    <t>HR Supplies and Services</t>
  </si>
  <si>
    <t>Schools Business, HR</t>
  </si>
  <si>
    <t>SCT Adult Short Course</t>
  </si>
  <si>
    <t>SCT Children's Short Course</t>
  </si>
  <si>
    <t>LSCB Training</t>
  </si>
  <si>
    <t>Foster Care Training</t>
  </si>
  <si>
    <t>SCT Salaries</t>
  </si>
  <si>
    <t>SCT Adult Quals</t>
  </si>
  <si>
    <t>SCT Children's Quals</t>
  </si>
  <si>
    <t>Childcare Scheme - Schools</t>
  </si>
  <si>
    <t>Childcare Scheme - Corporate</t>
  </si>
  <si>
    <t>AVC wise corporate</t>
  </si>
  <si>
    <t>Superannuation</t>
  </si>
  <si>
    <t>Schools Business, Payroll</t>
  </si>
  <si>
    <t>Payroll</t>
  </si>
  <si>
    <t>Lease Car Scheme Admin</t>
  </si>
  <si>
    <t>Teacher Training</t>
  </si>
  <si>
    <t>Legal Services Mngmnt</t>
  </si>
  <si>
    <t>Schools Buy-back Legal Services</t>
  </si>
  <si>
    <t>Client Disbursements</t>
  </si>
  <si>
    <t>Coroners Court</t>
  </si>
  <si>
    <t>Corporate Review Team</t>
  </si>
  <si>
    <t>Policy General Management</t>
  </si>
  <si>
    <t>Democratic Services Team</t>
  </si>
  <si>
    <t>Members</t>
  </si>
  <si>
    <t>Policy &amp; Scrutiny Team</t>
  </si>
  <si>
    <t>Group Support Team</t>
  </si>
  <si>
    <t>Service Level Agreements</t>
  </si>
  <si>
    <t>Performance Team</t>
  </si>
  <si>
    <t>Group Support (Conservative)</t>
  </si>
  <si>
    <t>Group Support (Liberal)</t>
  </si>
  <si>
    <t>Parish Election Exp'S</t>
  </si>
  <si>
    <t>Elections</t>
  </si>
  <si>
    <t>Local Land Charges</t>
  </si>
  <si>
    <t>Register Of Electors</t>
  </si>
  <si>
    <t>Public Relations Team</t>
  </si>
  <si>
    <t>Digital Services</t>
  </si>
  <si>
    <t>Imagery, Graphic Design</t>
  </si>
  <si>
    <t>Environment Agency</t>
  </si>
  <si>
    <t>Magistrates Court</t>
  </si>
  <si>
    <t>Former Bcc Debt Charges</t>
  </si>
  <si>
    <t>WBC Capital Financing costs</t>
  </si>
  <si>
    <t>Write Off/Write Back Amounts</t>
  </si>
  <si>
    <t>Movements Through Reserves</t>
  </si>
  <si>
    <t>Forwarding Schools Balances</t>
  </si>
  <si>
    <t>Pension Deficit</t>
  </si>
  <si>
    <t>Index</t>
  </si>
  <si>
    <t>Page</t>
  </si>
  <si>
    <t>Funding Statement</t>
  </si>
  <si>
    <t>3</t>
  </si>
  <si>
    <t>Spending Summary</t>
  </si>
  <si>
    <t>4</t>
  </si>
  <si>
    <t>CIPFA summary</t>
  </si>
  <si>
    <t>5</t>
  </si>
  <si>
    <t>Service summary</t>
  </si>
  <si>
    <t>Cost centre summaries</t>
  </si>
  <si>
    <t>Children &amp; Family Services</t>
  </si>
  <si>
    <t>Levies &amp; Interest</t>
  </si>
  <si>
    <t>Capital programme</t>
  </si>
  <si>
    <t>Five Year Summary</t>
  </si>
  <si>
    <t>Budget monitoring timetable</t>
  </si>
  <si>
    <t>NB Roundings may apply</t>
  </si>
  <si>
    <t>West Berkshire Council: Budget Monitoring Timetable 2018/19</t>
  </si>
  <si>
    <t>Budget Managers</t>
  </si>
  <si>
    <t>Service Teams</t>
  </si>
  <si>
    <t>Corporate Board</t>
  </si>
  <si>
    <t>Operations Board</t>
  </si>
  <si>
    <t>Executive</t>
  </si>
  <si>
    <t>Month/Quarter</t>
  </si>
  <si>
    <t>Period Ending</t>
  </si>
  <si>
    <t>Reports Available</t>
  </si>
  <si>
    <t>Working days to respond</t>
  </si>
  <si>
    <t>Return to Finance By Midday</t>
  </si>
  <si>
    <t>Amendments returned by Midday</t>
  </si>
  <si>
    <t>Deadline for Directors Reports</t>
  </si>
  <si>
    <t>Deadline for Draft Reports</t>
  </si>
  <si>
    <t>Date of Meeting</t>
  </si>
  <si>
    <t>by noon</t>
  </si>
  <si>
    <t>by 10am Tues</t>
  </si>
  <si>
    <t>by 10am</t>
  </si>
  <si>
    <t>start 2pm</t>
  </si>
  <si>
    <t>M1</t>
  </si>
  <si>
    <t>M2</t>
  </si>
  <si>
    <t>M3/Q1</t>
  </si>
  <si>
    <t>M4</t>
  </si>
  <si>
    <t>M5</t>
  </si>
  <si>
    <t>M6/Q2</t>
  </si>
  <si>
    <t>M7</t>
  </si>
  <si>
    <t>M8</t>
  </si>
  <si>
    <t>M9/Q3</t>
  </si>
  <si>
    <t>M10</t>
  </si>
  <si>
    <t>M11</t>
  </si>
  <si>
    <t>M12</t>
  </si>
  <si>
    <t>Info only</t>
  </si>
  <si>
    <t>Outturn</t>
  </si>
  <si>
    <t>Project Title</t>
  </si>
  <si>
    <t>Description of Project</t>
  </si>
  <si>
    <t>Cultural Services PMP</t>
  </si>
  <si>
    <t>Council Carbon Management Plan</t>
  </si>
  <si>
    <t>Schemes to improve energy efficiency and reduce carbon emissions in Council buildings, funded from revenue savings from carbon management schemes implemented from 2011/12 to 2013/14</t>
  </si>
  <si>
    <t>Libraries Self Service Kiosk Project</t>
  </si>
  <si>
    <t>Shawhouse Mansion Mtce</t>
  </si>
  <si>
    <t>Maintenance Programme as advised by Consultants and under terms of HLF grant (25 year duration)</t>
  </si>
  <si>
    <t>Museum Maint &amp; Repair</t>
  </si>
  <si>
    <t>Essential Capital Investment in Leisure Core Sites</t>
  </si>
  <si>
    <t>Capital Investment in Leisure Provision as contractually agreed as part of Parkwood contract.</t>
  </si>
  <si>
    <t>Leisure Centre Compliance and Modernisation</t>
  </si>
  <si>
    <t>Capital Investment in Leisure Provision - required to maintain existing sites as EoA new site currently removed.</t>
  </si>
  <si>
    <t>Berkshire Records Office</t>
  </si>
  <si>
    <t xml:space="preserve">West Berkshire Share of Replacement/ugrade of major plant </t>
  </si>
  <si>
    <t>HIGHWAY MAINTENANCE</t>
  </si>
  <si>
    <t>RESURFACING</t>
  </si>
  <si>
    <t>Savings to pay for lifecyle investment in A4</t>
  </si>
  <si>
    <t>Annual Programme</t>
  </si>
  <si>
    <t>2017/18 Schemes</t>
  </si>
  <si>
    <t>2018/19 Schemes</t>
  </si>
  <si>
    <t>Machine Patching</t>
  </si>
  <si>
    <t>DfT Pothole Funding</t>
  </si>
  <si>
    <t>Extended Maintenance Conventional Surfacing</t>
  </si>
  <si>
    <t>Term Maintenance Establishment</t>
  </si>
  <si>
    <t>Newbury Town Centre Paving Maintenance</t>
  </si>
  <si>
    <t>Challenge Fund Tranche 2A</t>
  </si>
  <si>
    <t>Annual Programme (tbc)</t>
  </si>
  <si>
    <t>BRIDGEWORKS</t>
  </si>
  <si>
    <t>Essential Bridge Maintenance</t>
  </si>
  <si>
    <t>Preventative Bridge Maintenance</t>
  </si>
  <si>
    <t>Maintenance</t>
  </si>
  <si>
    <t>Aldermaston Lift Bridge Replacement</t>
  </si>
  <si>
    <t>Subject to feasibility in 2017/18</t>
  </si>
  <si>
    <t>LAND DRAINAGE &amp; FLOODING</t>
  </si>
  <si>
    <t>Land Drainage Works</t>
  </si>
  <si>
    <t>2018/19</t>
  </si>
  <si>
    <t>EA FUNDED PROJECTS</t>
  </si>
  <si>
    <t>Tull Way FAS</t>
  </si>
  <si>
    <t>Subject to DEFRA funding</t>
  </si>
  <si>
    <t>South East Thatcham Flood Alleviation</t>
  </si>
  <si>
    <t>Dunstan Park Flood Alleviation</t>
  </si>
  <si>
    <t>Winterbourne Flood Alleviation Phase 2</t>
  </si>
  <si>
    <t>Waller Drive Flood Alleviation Study</t>
  </si>
  <si>
    <t>Purley on Thames Property Level Protection</t>
  </si>
  <si>
    <t>STREET LIGHTING</t>
  </si>
  <si>
    <t>Ongoing replacements of lighting columns and lanterns</t>
  </si>
  <si>
    <t>CAR PARKS</t>
  </si>
  <si>
    <t>School Safety Improvements</t>
  </si>
  <si>
    <t>Northbrook Multi Storey Roof</t>
  </si>
  <si>
    <t>Council borrowing to be funded by car park income.</t>
  </si>
  <si>
    <t>FOOTWAYS</t>
  </si>
  <si>
    <t>Improved Footways and verges</t>
  </si>
  <si>
    <t>Paices Hill footway</t>
  </si>
  <si>
    <t>S106 funded</t>
  </si>
  <si>
    <t>CYCLEWAYS</t>
  </si>
  <si>
    <t>New / Improved Cycleways</t>
  </si>
  <si>
    <t>NCN422 A4 Cycle Improvements</t>
  </si>
  <si>
    <t>Subject to Local Transport Body funding</t>
  </si>
  <si>
    <t>PARISH S106 IMPROVEMENTS</t>
  </si>
  <si>
    <t>Compton S106</t>
  </si>
  <si>
    <t>S106 investigation/studies/works</t>
  </si>
  <si>
    <t>Speen Verge Parking</t>
  </si>
  <si>
    <t>Lambourn S106 Improvements</t>
  </si>
  <si>
    <t>Burghfield S106</t>
  </si>
  <si>
    <t>S106 investigation/studies</t>
  </si>
  <si>
    <t>SAFETY &amp; ACCIDENT REDUCTION</t>
  </si>
  <si>
    <t>Accident Reduction Works</t>
  </si>
  <si>
    <t>Annual programme</t>
  </si>
  <si>
    <t>Speed Limit Reviews</t>
  </si>
  <si>
    <t>Hgv Signing</t>
  </si>
  <si>
    <t>Traffic Signal Upgrades</t>
  </si>
  <si>
    <t>NETWORK MANAGEMENT IMPROVEMENTS</t>
  </si>
  <si>
    <t>Kings Road Link, Newbury.</t>
  </si>
  <si>
    <t>Design, assessment and construction.</t>
  </si>
  <si>
    <t>A339 Bear Lane Junction Improvements</t>
  </si>
  <si>
    <t>Sandleford Access Improvements</t>
  </si>
  <si>
    <t>LEP &amp; S106 Funded</t>
  </si>
  <si>
    <t>A4 Thatcham ITS</t>
  </si>
  <si>
    <t>A4 Calcot Part 1 Claims</t>
  </si>
  <si>
    <t>DfT Funding</t>
  </si>
  <si>
    <t>Cheap Street/A339/Market St junction improvements</t>
  </si>
  <si>
    <t>CIL Funded</t>
  </si>
  <si>
    <t>A339 Corridor Improvements</t>
  </si>
  <si>
    <t>TRAVEL PLANS</t>
  </si>
  <si>
    <t>Travel Plans (Transport Planning)</t>
  </si>
  <si>
    <t>ASSESSMENT &amp; EVALUATIONS</t>
  </si>
  <si>
    <t>Future Project Assessment &amp; Evaluations</t>
  </si>
  <si>
    <t>Assessment and feasibility of works to support bids for grant, S106, CIL, LDF and LTP3.</t>
  </si>
  <si>
    <t>PUBLIC TRANSPORT</t>
  </si>
  <si>
    <t>Public Transport Infrastructure</t>
  </si>
  <si>
    <t>RTPI + Infrastructure</t>
  </si>
  <si>
    <t>Wharf Bus Station</t>
  </si>
  <si>
    <t>New bus station linked to the Market Street Development</t>
  </si>
  <si>
    <t>Newbury Rail Station</t>
  </si>
  <si>
    <t>LEP Funded in partnership with FGW &amp; NR</t>
  </si>
  <si>
    <t>SALARIES</t>
  </si>
  <si>
    <t>Highways &amp; Transport</t>
  </si>
  <si>
    <t>Annual Salaries for Projects Team - part funded by s.106</t>
  </si>
  <si>
    <t>COUNTRYSIDE</t>
  </si>
  <si>
    <t>The Ridgeway National Trail</t>
  </si>
  <si>
    <t>To maintain the trail at the standard required by Natural England</t>
  </si>
  <si>
    <t>Recreational walking routes</t>
  </si>
  <si>
    <t>To improve selected pedestrian rights of way in order to increase their recreational value</t>
  </si>
  <si>
    <t>Rights of way volunteer scheme</t>
  </si>
  <si>
    <t>To undertake rights of way maintenance work by the use of volunteers</t>
  </si>
  <si>
    <t>Improvements to pedestrian routes</t>
  </si>
  <si>
    <t>Improve the condition of pedestrian routes</t>
  </si>
  <si>
    <t>Disabled access to the countryside</t>
  </si>
  <si>
    <t>Improve selected rights of way in order to increase their usability and recreational value for less able users.</t>
  </si>
  <si>
    <t>Bridleway/cycling improvements</t>
  </si>
  <si>
    <t>To improve selected rideable and cycleable rights of way in order to increase their recreational and/or utilitarian value</t>
  </si>
  <si>
    <t>Recreational cycle routes</t>
  </si>
  <si>
    <t>To improve selected cycleable rights of way in order to increase their recreational and/or utilitarian value.</t>
  </si>
  <si>
    <t>Rural signing</t>
  </si>
  <si>
    <t>Maintenance &amp; improvement of direction signage on rural rights of way</t>
  </si>
  <si>
    <t>Countryside Capital salaries</t>
  </si>
  <si>
    <t>To manage the capital projects the Countryside Service is responsible for under the Local Transport Plan</t>
  </si>
  <si>
    <t>Northcroft/Goldwell Improvements</t>
  </si>
  <si>
    <t>Thatcham Public Open Space</t>
  </si>
  <si>
    <t>Eastern Area</t>
  </si>
  <si>
    <t>Playground Improvement</t>
  </si>
  <si>
    <t>To refurbish existing children's' play areas that are now reaching the end of their recommended life span to ensure their compliance with relevant modern safety standards</t>
  </si>
  <si>
    <t>henwick Wthy Sports Facility</t>
  </si>
  <si>
    <t>New sports pitch. x 1  possibly 2 pitches if match funding becomes available</t>
  </si>
  <si>
    <t>Home Repair and Discretionary Rennovation  Grants</t>
  </si>
  <si>
    <t xml:space="preserve">Grants for emergency home repairs for older/vulnerable people </t>
  </si>
  <si>
    <t>Disabled Facilities Grants</t>
  </si>
  <si>
    <t>Mandatory grant for disabled adaptations, to enable local residents to live independently in their own homes.</t>
  </si>
  <si>
    <t>Redevelopment of the Four Houses Corner Gypsy and Travellers' Site</t>
  </si>
  <si>
    <t>Temp Accommodation Housing Purchase</t>
  </si>
  <si>
    <t>Temp Accommodation</t>
  </si>
  <si>
    <t>O/T Equipment</t>
  </si>
  <si>
    <t>Annual provision for essential aids &amp; equipment for vulnerable people.</t>
  </si>
  <si>
    <t>Assistive Technology</t>
  </si>
  <si>
    <t>Assistive technology is a key part of our work to reduce commissioning of expensive care packages.  This initiative will support us to meet the new duty of prevention Care Act (2014)</t>
  </si>
  <si>
    <t>Capital costs associated with Care Act</t>
  </si>
  <si>
    <t>Care Act (2014) introduced a range of new duties which require investment in a range to tools to support successful implementation including: online assessment, IT equipment to support us to meet demand for increase volume of assessments resulting from change in eligibility criteria and new rights for carers, support tools required to meet requirements for providing Information, Guidance and Advice</t>
  </si>
  <si>
    <t>Adult Social Care PMP</t>
  </si>
  <si>
    <t>Children and Family Services</t>
  </si>
  <si>
    <t>Building work to foster homes</t>
  </si>
  <si>
    <t>To enable more children to be fostered in West Berkshire</t>
  </si>
  <si>
    <t>Adaptations to West Point</t>
  </si>
  <si>
    <t>To enable staff to be relocated from York House</t>
  </si>
  <si>
    <t>Merchant House</t>
  </si>
  <si>
    <t>Education Capital Salaries</t>
  </si>
  <si>
    <t>Capital element to the EPPD Team salaries.</t>
  </si>
  <si>
    <t>Schools Surveys</t>
  </si>
  <si>
    <t xml:space="preserve">5-year rolling programme to undertake Asbestos, Condition, Fire and Legionella surveys. </t>
  </si>
  <si>
    <t>Education Capital Maintenance Programme</t>
  </si>
  <si>
    <t xml:space="preserve">Rolling maintenance programme formulated for each service using the current condition survey data. </t>
  </si>
  <si>
    <t>The Willows Primary School (Phase 3)</t>
  </si>
  <si>
    <t>The expansion of accommodation to meet the impact from the proposed Racecourse housing development.</t>
  </si>
  <si>
    <t>Park House - Expansion</t>
  </si>
  <si>
    <t>Impact at Park House school of additional pupil numbers from Racecourse and Sandleford new housing developments.</t>
  </si>
  <si>
    <t>Universal Infant Free School Meals</t>
  </si>
  <si>
    <t>To provide necessary infrastructure expansion to enable provision of universal infant free school meals.</t>
  </si>
  <si>
    <t>Highwood Copse - Basic Need</t>
  </si>
  <si>
    <t>Provision of a new 1FE Primary school with Nursery class to meet primary basic need across Newbury.</t>
  </si>
  <si>
    <t>Additional ASD Resourced Provision - Primary</t>
  </si>
  <si>
    <t>Provision of an additional primary ASD resource.</t>
  </si>
  <si>
    <t>Francis Bailey - Foundation Stage</t>
  </si>
  <si>
    <t>Replacement of partially failed timber framed Foundation Stage building.  Funded under PSBP2.</t>
  </si>
  <si>
    <t>The Winchcombe - Basic Need Bulge</t>
  </si>
  <si>
    <t>Increase accommodation to enable an additional bulge class of 30 from September 2016.</t>
  </si>
  <si>
    <t>Additional Places in Compton - Primary Basic Need.</t>
  </si>
  <si>
    <t>School expansion to meet forecast primary pupil growth.</t>
  </si>
  <si>
    <t>Special Provision Fund Allocation</t>
  </si>
  <si>
    <t>Grant funding to make capital investment in provision for pupils with special educatoinal needs and disabilities.</t>
  </si>
  <si>
    <t>Aldermaston - multi purpose classroom</t>
  </si>
  <si>
    <t>Provision of an additional multi purpose classroom space for music, art and cookery.</t>
  </si>
  <si>
    <t>Hermitage Primary School - multi purpose classroom</t>
  </si>
  <si>
    <t>Westwood Farm Infant - Library and Store</t>
  </si>
  <si>
    <t>Creation of a library space to enable full use of main school hall space.</t>
  </si>
  <si>
    <t>Pangbourne Primary School - Extension</t>
  </si>
  <si>
    <t>The provision of additional office and meeting room space and to address safeguarding concerns by the creation of a secure circulation route within the school building.</t>
  </si>
  <si>
    <t>Speenhamland - Basic Need</t>
  </si>
  <si>
    <t>Expansion of school by 0.5FE to meet primary basic need across Newbury, including expansion of Physical Disability Resourced Unit.</t>
  </si>
  <si>
    <t>Trinity School - Secondary Basic Need</t>
  </si>
  <si>
    <t>Expansion of Trinity Secondary School from 6FE to 7FE as part of Planning Area 12 pupil place strategy.</t>
  </si>
  <si>
    <t>Kennet School - Secondary Basic Need</t>
  </si>
  <si>
    <t>Increase accommodation to enable an additional bulge class of 30 for September 2019.</t>
  </si>
  <si>
    <t>The Willink - Expansion</t>
  </si>
  <si>
    <t>Undertake a feasibility study and outline design to establish an accommodation solution to mitigate the impact fromsecondary basic need and potential further housing developments within the school's catchment area.</t>
  </si>
  <si>
    <t>Castle School - Basic Need (Secondary)</t>
  </si>
  <si>
    <t>Further expansion of Castle school of three classrooms and associated support spaces to address insufficient places for anticipated pupil numbers.</t>
  </si>
  <si>
    <t>New Housing Newbury - primary impact (1)</t>
  </si>
  <si>
    <t>Accommodation solution to meet the impact from Newbury Racecourse housing development.</t>
  </si>
  <si>
    <t>NEW</t>
  </si>
  <si>
    <t>Theale Primary School - Basic Need Bulge 2018</t>
  </si>
  <si>
    <t>To provide sufficient accommodation to enable admission of higher numbers in September 2018 in lieu of the permanent expansion project completion.</t>
  </si>
  <si>
    <t>East of Area PRU Provision</t>
  </si>
  <si>
    <t>Provision of a new buiiding for the iCollege east of area provision.</t>
  </si>
  <si>
    <t>Theale Primary School - Site Options Appraisal</t>
  </si>
  <si>
    <t>Undertake an options appraisal of future posisible uses of the current Theale Primary school site.</t>
  </si>
  <si>
    <t>Hungerford Primary - UIFSM</t>
  </si>
  <si>
    <t>Kitchen expansion to enable continued delivery of UIFSM.</t>
  </si>
  <si>
    <t>Pupil Place Survey</t>
  </si>
  <si>
    <t>A survey to establish the medium-long term impact from new housing developments across the primary and secondary phases.</t>
  </si>
  <si>
    <t>Early Years Free Entitlement</t>
  </si>
  <si>
    <t>West Street House Adaptations</t>
  </si>
  <si>
    <t>Planned Maintenance of Corporate Offices</t>
  </si>
  <si>
    <t xml:space="preserve">Annual maintenance provision - will be allocated to individual services in year using Condition Survey data. </t>
  </si>
  <si>
    <t>Cap Sal Property</t>
  </si>
  <si>
    <t xml:space="preserve">Capitation Costs of Property Project Managers </t>
  </si>
  <si>
    <t>Cond/Asb/Meas Surveys</t>
  </si>
  <si>
    <t>Access Works/Disabled</t>
  </si>
  <si>
    <t>Planned Maintenance of Other Corporate  Buildings PMP</t>
  </si>
  <si>
    <t>Adaptations to Market Street Offices</t>
  </si>
  <si>
    <t>Asbestos - PMP</t>
  </si>
  <si>
    <t>Fire Risk Remedial Works</t>
  </si>
  <si>
    <t>Actions required from Fire Risk Assessments</t>
  </si>
  <si>
    <t>Property Investment Strategy</t>
  </si>
  <si>
    <t>Coporate Allocation</t>
  </si>
  <si>
    <t>Contingency for unforeseen capital budget pressures accross all services - inlcudes allowance for residual costs of Newbury Town Centre development  (c. £30k in 17-18) and £10k pa for adaptations for disabilities</t>
  </si>
  <si>
    <t>Corporate Furniture Replacement</t>
  </si>
  <si>
    <t>Finance Capital Salaries</t>
  </si>
  <si>
    <t>Agresso Upgrade</t>
  </si>
  <si>
    <t>Customer Services &amp; ICT</t>
  </si>
  <si>
    <t>GIS Infrastructure</t>
  </si>
  <si>
    <t>Funding for the maintenance and development of the Council's GIS infrastructure whern the current balance sheet fund has been depleted.</t>
  </si>
  <si>
    <t>Corporate Replacement Programme (CRP)</t>
  </si>
  <si>
    <t>Re-provision of WBC ICT systems and equipment on an ongoing basis - spikes to provide major rebuilds of servers etc.</t>
  </si>
  <si>
    <t>Email System Upgrades</t>
  </si>
  <si>
    <t xml:space="preserve">To maintain Corporate Exchange Email system up to date </t>
  </si>
  <si>
    <t>VMware Servers &amp; Hosts</t>
  </si>
  <si>
    <t>Replace physical servers (hosts) as they reach end of life.</t>
  </si>
  <si>
    <t>PSN Accreditation Maintenance</t>
  </si>
  <si>
    <t>Essential security enhancement to maintain compliance with Government Connect requirements.</t>
  </si>
  <si>
    <t>Members ICT
(Post 2019 Election Provision)</t>
  </si>
  <si>
    <t>Superfast Berkshire PM</t>
  </si>
  <si>
    <t>Superfast Berkshire</t>
  </si>
  <si>
    <t>Infrastructure Building</t>
  </si>
  <si>
    <t>Planning Service Upgrades</t>
  </si>
  <si>
    <t>System upgrades for planning systems</t>
  </si>
  <si>
    <t>Windows Server OS Upgrades</t>
  </si>
  <si>
    <t>Upgrade Windows Server Operating System to Windows Server 2012(Costs are largely resource to do the work)</t>
  </si>
  <si>
    <t>Corporate Storage Area Network (SAN)</t>
  </si>
  <si>
    <t xml:space="preserve">Existing Hitachi SAN reaching end of product life. </t>
  </si>
  <si>
    <t>Telephony Infrastructure (VoIP Outlying Offices)</t>
  </si>
  <si>
    <t>Migrate telephony from analogue to VoIP</t>
  </si>
  <si>
    <t>Council Chamber Audio Visual System</t>
  </si>
  <si>
    <t>To improve audio visual facilities to improve accessibility and to enable meetings to be webcast</t>
  </si>
  <si>
    <t>HR Payroll System</t>
  </si>
  <si>
    <t>Capital Salaries</t>
  </si>
  <si>
    <t>Part of Revenue Saving Plan.  Capityalise proportion of ICT Staff salaries for those who work on Capital projects.</t>
  </si>
  <si>
    <t>Unallocated</t>
  </si>
  <si>
    <t>Cash Management System Upgrades</t>
  </si>
  <si>
    <t>The Current hosted Civica Icon cash managemnt system is reaching end of life.  To maintain PCI compliance and to facilitate more online transactions/payment the system requires upgrading with new modules eStore and midcall.</t>
  </si>
  <si>
    <t>Asset Management System</t>
  </si>
  <si>
    <t>Replacement of current Asset Lifecycle Manager (ALM) system that is due to go end of life.</t>
  </si>
  <si>
    <t>Upgrade Backup Infrastructure</t>
  </si>
  <si>
    <t>Upgrade / Replace Backup facilities before they reach end of life</t>
  </si>
  <si>
    <t>Perimeter Firewalls</t>
  </si>
  <si>
    <t>Replacement of current perimeter firewalls which  are nearing end of life</t>
  </si>
  <si>
    <t>Telephony Infrastructure (VoIP Corporate Offices)</t>
  </si>
  <si>
    <t>Telephony Infrastructure (Replace Legacy ISDX)</t>
  </si>
  <si>
    <t>Telephony Infrastructure (Unified Communications Core Infrastructure)</t>
  </si>
  <si>
    <t>Replace unified communication hardware/infrastructure as it reaches end of life</t>
  </si>
  <si>
    <t>Email Archiving System Update</t>
  </si>
  <si>
    <t>To upgrade Enterprise Vault email archive to latest version</t>
  </si>
  <si>
    <t>Network Infrastructure (Dark Fibre Multiplexors)</t>
  </si>
  <si>
    <t>Upgrade connectivity equipment between Market St and West Street House when end of life</t>
  </si>
  <si>
    <t>Telephony Infrastructure (Unified Communications Software)</t>
  </si>
  <si>
    <t>Replace unified communication software as it reaches end of life</t>
  </si>
  <si>
    <t>Telephony Infrastructure (BES)</t>
  </si>
  <si>
    <t>Upgrade BlackBerry Enterprise Server to latest version or implement alternative mobile device management (MDM) solution</t>
  </si>
  <si>
    <t>Upgrade or Replace Room Booking System</t>
  </si>
  <si>
    <t>Current system uses technology which may be deemed insecure in our next PSN assessment</t>
  </si>
  <si>
    <t>Myview extension</t>
  </si>
  <si>
    <t>Shop Mobility</t>
  </si>
  <si>
    <t>Provides electric wheelchairs for use by people with mobility problems visiting Newbury town centre</t>
  </si>
  <si>
    <t>Community Projects</t>
  </si>
  <si>
    <t>Grants to Parish Councils and other community groups to support community based capital projects.  This programme replaces the Parish Planning and Vibrant Villages programmes which had a combined annual budget of £55k up to 2015/16.</t>
  </si>
  <si>
    <t>Member Bids</t>
  </si>
  <si>
    <t>Matched funding to support local community schemes</t>
  </si>
  <si>
    <t>Legal Capital Salaries</t>
  </si>
  <si>
    <t>Legal support for capital projects including contract procurement advice</t>
  </si>
  <si>
    <t>Summary of West Berkshire Capital Programme: 2018/19 to 2022/23</t>
  </si>
  <si>
    <t>2017/2018</t>
  </si>
  <si>
    <t>2019/20</t>
  </si>
  <si>
    <t>2020/21</t>
  </si>
  <si>
    <t>2021/22</t>
  </si>
  <si>
    <t>2022/23</t>
  </si>
  <si>
    <t>TOTAL - All Years</t>
  </si>
  <si>
    <t>Council</t>
  </si>
  <si>
    <t xml:space="preserve">External </t>
  </si>
  <si>
    <t>S106</t>
  </si>
  <si>
    <t>CIL</t>
  </si>
  <si>
    <t xml:space="preserve"> </t>
  </si>
  <si>
    <t>Total Communities</t>
  </si>
  <si>
    <t>Economy and Environment</t>
  </si>
  <si>
    <t>Total  Economy and Environment</t>
  </si>
  <si>
    <t>Total Resources</t>
  </si>
  <si>
    <t xml:space="preserve">Total </t>
  </si>
  <si>
    <t>2018/19 Budget</t>
  </si>
  <si>
    <t>2018/19 Budget Adult Social Care</t>
  </si>
  <si>
    <t>2018/19 Budget Childrens and Family Services</t>
  </si>
  <si>
    <t>2018/19 Budget Corporate Director - Communities</t>
  </si>
  <si>
    <t>2018/19 Budget Education (DSG Funded)</t>
  </si>
  <si>
    <t>2018/19 Budget Education</t>
  </si>
  <si>
    <t>2018/19 Budget Prevention and Safeguarding</t>
  </si>
  <si>
    <t>2018/19 Budget Public Health &amp; Wellbeing</t>
  </si>
  <si>
    <t>2018/19 Budget Corporate Director - Environment</t>
  </si>
  <si>
    <t>2018/19 Budget Development and Planning</t>
  </si>
  <si>
    <t>2018/19 Budget Public Protection and Culture</t>
  </si>
  <si>
    <t>2018/19 Budget Transport and Countryside</t>
  </si>
  <si>
    <t>2018/19 Budget Chief Executive</t>
  </si>
  <si>
    <t>2018/19 Budget Commissioning</t>
  </si>
  <si>
    <t>2018/19 Budget Customer Services and ICT</t>
  </si>
  <si>
    <t>2018/19 Budget Finance and Property</t>
  </si>
  <si>
    <t>2018/19 Budget Human Resources</t>
  </si>
  <si>
    <t>2018/19 Budget Legal Services</t>
  </si>
  <si>
    <t>2018/19 Budget Strategic Support</t>
  </si>
  <si>
    <t>2018/19 Budget Capital Financing &amp; Management</t>
  </si>
  <si>
    <t>2018/19 Budget Movement Through Reserves</t>
  </si>
  <si>
    <t>2018/19 Budget Risk Management</t>
  </si>
  <si>
    <t>Funding statement: 2018/19 Financial Year</t>
  </si>
  <si>
    <t>As per the Council meeting on the 1st March 2018, the approved budget requirement for the 2018/19 financial year is £125.44m.</t>
  </si>
  <si>
    <t>Transport and Countryside - Continued</t>
  </si>
  <si>
    <t>Customer Services &amp; ICT - Continued</t>
  </si>
  <si>
    <t>97</t>
  </si>
  <si>
    <t>81</t>
  </si>
  <si>
    <t>Education Services - Continued</t>
  </si>
  <si>
    <t>9</t>
  </si>
  <si>
    <t>10</t>
  </si>
  <si>
    <t>13</t>
  </si>
  <si>
    <t>14</t>
  </si>
  <si>
    <t>15</t>
  </si>
  <si>
    <t>20</t>
  </si>
  <si>
    <t>21</t>
  </si>
  <si>
    <t>22</t>
  </si>
  <si>
    <t>23</t>
  </si>
  <si>
    <t>24</t>
  </si>
  <si>
    <t>25</t>
  </si>
  <si>
    <t>26</t>
  </si>
  <si>
    <t>27</t>
  </si>
  <si>
    <t>28</t>
  </si>
  <si>
    <t>37</t>
  </si>
  <si>
    <t>38</t>
  </si>
  <si>
    <t>Government and other Grants</t>
  </si>
  <si>
    <t>2018/19 RESOURCES</t>
  </si>
  <si>
    <t>2018/19 ENVIRONMENT</t>
  </si>
  <si>
    <t>2018/19 COMMUNITIES</t>
  </si>
  <si>
    <t xml:space="preserve">    Blank Page</t>
  </si>
  <si>
    <t>6 - 7</t>
  </si>
  <si>
    <t>8</t>
  </si>
  <si>
    <t>12</t>
  </si>
  <si>
    <t>11</t>
  </si>
  <si>
    <t>16 - 17</t>
  </si>
  <si>
    <t>18</t>
  </si>
  <si>
    <t>19</t>
  </si>
  <si>
    <t>29 - 30</t>
  </si>
  <si>
    <t>31 - 33</t>
  </si>
  <si>
    <t>34 - 35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</si>
</sst>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F800]dddd\,\ mmmm\ dd\,\ yyyy"/>
    <numFmt numFmtId="165" formatCode="dd/mmm/yyyy"/>
    <numFmt numFmtId="166" formatCode="_-* #,##0_-;\-* #,##0_-;_-* &quot;-&quot;??_-;_-@_-"/>
    <numFmt numFmtId="167" formatCode="#,##0;[Red]\(#,##0\)"/>
  </numFmts>
  <fonts count="39" x14ac:knownFonts="1">
    <font>
      <sz val="12"/>
      <name val="Arial"/>
      <family val="2"/>
    </font>
    <font>
      <sz val="11"/>
      <color theme="1"/>
      <name val="Calibri"/>
      <family val="2"/>
      <scheme val="minor"/>
    </font>
    <font>
      <b/>
      <sz val="11"/>
      <color theme="1"/>
      <name val="Calibri"/>
      <family val="2"/>
      <scheme val="minor"/>
    </font>
    <font>
      <sz val="12"/>
      <name val="Arial"/>
      <family val="2"/>
    </font>
    <font>
      <sz val="8"/>
      <name val="Arial"/>
      <family val="2"/>
    </font>
    <font>
      <b/>
      <sz val="10"/>
      <name val="Arial"/>
      <family val="2"/>
    </font>
    <font>
      <sz val="10"/>
      <name val="Arial"/>
      <family val="2"/>
    </font>
    <font>
      <b/>
      <sz val="12"/>
      <name val="Arial"/>
      <family val="2"/>
    </font>
    <font>
      <sz val="12"/>
      <color indexed="9"/>
      <name val="Arial"/>
      <family val="2"/>
    </font>
    <font>
      <sz val="8"/>
      <color indexed="9"/>
      <name val="Arial"/>
      <family val="2"/>
    </font>
    <font>
      <b/>
      <sz val="12"/>
      <color indexed="9"/>
      <name val="Arial"/>
      <family val="2"/>
    </font>
    <font>
      <sz val="10"/>
      <color indexed="9"/>
      <name val="Arial"/>
      <family val="2"/>
    </font>
    <font>
      <b/>
      <sz val="10"/>
      <color indexed="9"/>
      <name val="Arial"/>
      <family val="2"/>
    </font>
    <font>
      <sz val="8"/>
      <name val="Tahoma"/>
      <family val="2"/>
    </font>
    <font>
      <sz val="8"/>
      <color theme="0"/>
      <name val="Arial"/>
      <family val="2"/>
    </font>
    <font>
      <b/>
      <sz val="10"/>
      <color theme="0"/>
      <name val="Arial"/>
      <family val="2"/>
    </font>
    <font>
      <sz val="10"/>
      <color theme="0"/>
      <name val="Arial"/>
      <family val="2"/>
    </font>
    <font>
      <sz val="12"/>
      <color theme="0"/>
      <name val="Arial"/>
      <family val="2"/>
    </font>
    <font>
      <b/>
      <sz val="14"/>
      <name val="Arial"/>
      <family val="2"/>
    </font>
    <font>
      <b/>
      <sz val="16"/>
      <color indexed="8"/>
      <name val="Calibri"/>
      <family val="2"/>
    </font>
    <font>
      <b/>
      <sz val="11"/>
      <color indexed="8"/>
      <name val="Calibri"/>
      <family val="2"/>
    </font>
    <font>
      <b/>
      <sz val="20"/>
      <color theme="1"/>
      <name val="Calibri"/>
      <family val="2"/>
      <scheme val="minor"/>
    </font>
    <font>
      <i/>
      <sz val="11"/>
      <color theme="1"/>
      <name val="Calibri"/>
      <family val="2"/>
      <scheme val="minor"/>
    </font>
    <font>
      <sz val="11"/>
      <color indexed="8"/>
      <name val="Calibri"/>
      <family val="2"/>
    </font>
    <font>
      <b/>
      <i/>
      <sz val="11"/>
      <color indexed="8"/>
      <name val="Calibri"/>
      <family val="2"/>
    </font>
    <font>
      <b/>
      <sz val="10"/>
      <color indexed="8"/>
      <name val="Arial"/>
      <family val="2"/>
    </font>
    <font>
      <b/>
      <sz val="20"/>
      <name val="Arial"/>
      <family val="2"/>
    </font>
    <font>
      <b/>
      <sz val="11"/>
      <name val="Arial"/>
      <family val="2"/>
    </font>
    <font>
      <sz val="11"/>
      <name val="Arial"/>
      <family val="2"/>
    </font>
    <font>
      <b/>
      <sz val="9"/>
      <color indexed="81"/>
      <name val="Tahoma"/>
      <family val="2"/>
    </font>
    <font>
      <sz val="9"/>
      <color indexed="81"/>
      <name val="Tahoma"/>
      <family val="2"/>
    </font>
    <font>
      <sz val="10"/>
      <name val="MS Sans Serif"/>
      <family val="2"/>
    </font>
    <font>
      <b/>
      <i/>
      <u/>
      <sz val="22"/>
      <color indexed="8"/>
      <name val="Tahoma"/>
      <family val="2"/>
    </font>
    <font>
      <sz val="11"/>
      <name val="Tahoma"/>
      <family val="2"/>
    </font>
    <font>
      <b/>
      <u/>
      <sz val="11"/>
      <name val="Tahoma"/>
      <family val="2"/>
    </font>
    <font>
      <b/>
      <sz val="12"/>
      <color indexed="8"/>
      <name val="Tahoma"/>
      <family val="2"/>
    </font>
    <font>
      <b/>
      <sz val="12"/>
      <color indexed="8"/>
      <name val="Arial"/>
      <family val="2"/>
    </font>
    <font>
      <b/>
      <u/>
      <sz val="12"/>
      <name val="Arial"/>
      <family val="2"/>
    </font>
    <font>
      <b/>
      <sz val="12"/>
      <color theme="0"/>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8" tint="0.59999389629810485"/>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rgb="FF99CCFF"/>
        <bgColor indexed="64"/>
      </patternFill>
    </fill>
  </fills>
  <borders count="106">
    <border>
      <left/>
      <right/>
      <top/>
      <bottom/>
      <diagonal/>
    </border>
    <border>
      <left/>
      <right/>
      <top style="dotted">
        <color indexed="64"/>
      </top>
      <bottom style="mediumDashed">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right style="thick">
        <color indexed="64"/>
      </right>
      <top/>
      <bottom/>
      <diagonal/>
    </border>
    <border>
      <left style="thick">
        <color indexed="64"/>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medium">
        <color indexed="64"/>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dashed">
        <color indexed="64"/>
      </top>
      <bottom style="dashed">
        <color indexed="64"/>
      </bottom>
      <diagonal/>
    </border>
    <border>
      <left style="thin">
        <color indexed="64"/>
      </left>
      <right style="medium">
        <color indexed="64"/>
      </right>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medium">
        <color indexed="64"/>
      </right>
      <top/>
      <bottom style="dashed">
        <color indexed="64"/>
      </bottom>
      <diagonal/>
    </border>
    <border>
      <left/>
      <right/>
      <top style="thin">
        <color indexed="64"/>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6" fillId="0" borderId="0"/>
    <xf numFmtId="0" fontId="1" fillId="0" borderId="0"/>
    <xf numFmtId="0" fontId="6" fillId="0" borderId="0"/>
    <xf numFmtId="0" fontId="6" fillId="0" borderId="0"/>
    <xf numFmtId="43" fontId="6" fillId="0" borderId="0" applyFont="0" applyFill="0" applyBorder="0" applyAlignment="0" applyProtection="0"/>
    <xf numFmtId="0" fontId="6" fillId="0" borderId="0"/>
    <xf numFmtId="0" fontId="31" fillId="0" borderId="0"/>
  </cellStyleXfs>
  <cellXfs count="481">
    <xf numFmtId="0" fontId="0" fillId="0" borderId="0" xfId="0"/>
    <xf numFmtId="49" fontId="3" fillId="0" borderId="0" xfId="0" applyNumberFormat="1" applyFont="1"/>
    <xf numFmtId="0" fontId="4" fillId="0" borderId="0" xfId="0" applyFont="1"/>
    <xf numFmtId="0" fontId="3" fillId="0" borderId="0" xfId="0" applyFont="1"/>
    <xf numFmtId="0" fontId="5" fillId="0" borderId="0" xfId="0" applyFont="1" applyAlignment="1">
      <alignment horizontal="right" wrapText="1"/>
    </xf>
    <xf numFmtId="0" fontId="5" fillId="0" borderId="0" xfId="0" applyFont="1" applyBorder="1" applyAlignment="1"/>
    <xf numFmtId="0" fontId="6" fillId="0" borderId="0" xfId="0" applyFont="1" applyAlignment="1"/>
    <xf numFmtId="0" fontId="7" fillId="0" borderId="0" xfId="0" applyFont="1" applyAlignment="1">
      <alignment horizontal="right" wrapText="1"/>
    </xf>
    <xf numFmtId="0" fontId="0" fillId="0" borderId="0" xfId="0" applyAlignment="1"/>
    <xf numFmtId="49" fontId="5" fillId="0" borderId="0" xfId="0" applyNumberFormat="1" applyFont="1"/>
    <xf numFmtId="0" fontId="5" fillId="0" borderId="0" xfId="0" applyFont="1" applyAlignment="1">
      <alignment wrapText="1"/>
    </xf>
    <xf numFmtId="0" fontId="5" fillId="0" borderId="0" xfId="0" applyFont="1" applyAlignment="1">
      <alignment horizontal="center" vertical="center" wrapText="1"/>
    </xf>
    <xf numFmtId="0" fontId="7" fillId="0" borderId="0" xfId="0" applyFont="1" applyAlignment="1">
      <alignment wrapText="1"/>
    </xf>
    <xf numFmtId="49" fontId="6" fillId="0" borderId="0" xfId="0" applyNumberFormat="1" applyFont="1"/>
    <xf numFmtId="0" fontId="6" fillId="0" borderId="0" xfId="0" applyFont="1"/>
    <xf numFmtId="0" fontId="6" fillId="0" borderId="0" xfId="0" applyFont="1" applyAlignment="1">
      <alignment horizontal="left"/>
    </xf>
    <xf numFmtId="3" fontId="6" fillId="0" borderId="0" xfId="0" applyNumberFormat="1" applyFont="1"/>
    <xf numFmtId="3" fontId="5" fillId="0" borderId="1" xfId="0" applyNumberFormat="1" applyFont="1" applyBorder="1"/>
    <xf numFmtId="3" fontId="6" fillId="0" borderId="1" xfId="0" applyNumberFormat="1" applyFont="1" applyBorder="1"/>
    <xf numFmtId="3" fontId="5" fillId="0" borderId="2" xfId="0" applyNumberFormat="1" applyFont="1" applyBorder="1"/>
    <xf numFmtId="3" fontId="6" fillId="0" borderId="2" xfId="0" applyNumberFormat="1" applyFont="1" applyBorder="1"/>
    <xf numFmtId="49" fontId="8" fillId="0" borderId="0" xfId="0" applyNumberFormat="1" applyFont="1"/>
    <xf numFmtId="0" fontId="9" fillId="0" borderId="0" xfId="0" applyFont="1"/>
    <xf numFmtId="0" fontId="8" fillId="0" borderId="0" xfId="0" applyFont="1"/>
    <xf numFmtId="49" fontId="0" fillId="0" borderId="0" xfId="0" applyNumberFormat="1"/>
    <xf numFmtId="0" fontId="7" fillId="0" borderId="0" xfId="0" applyFont="1" applyBorder="1" applyAlignment="1"/>
    <xf numFmtId="0" fontId="3" fillId="0" borderId="0" xfId="0" applyFont="1" applyAlignment="1"/>
    <xf numFmtId="0" fontId="5" fillId="0" borderId="0" xfId="0" applyFont="1" applyAlignment="1">
      <alignment horizontal="right"/>
    </xf>
    <xf numFmtId="0" fontId="3" fillId="0" borderId="0" xfId="0" applyFont="1" applyBorder="1"/>
    <xf numFmtId="0" fontId="9" fillId="0" borderId="0" xfId="0" applyFont="1" applyAlignment="1"/>
    <xf numFmtId="0" fontId="4" fillId="0" borderId="0" xfId="0" applyFont="1" applyAlignment="1"/>
    <xf numFmtId="0" fontId="7" fillId="0" borderId="0" xfId="0" applyFont="1" applyAlignment="1">
      <alignment horizontal="right"/>
    </xf>
    <xf numFmtId="0" fontId="10" fillId="0" borderId="0" xfId="0" applyFont="1" applyBorder="1" applyAlignment="1"/>
    <xf numFmtId="0" fontId="11" fillId="0" borderId="0" xfId="0" applyFont="1"/>
    <xf numFmtId="0" fontId="5" fillId="0" borderId="3" xfId="0" applyFont="1" applyBorder="1" applyAlignment="1">
      <alignment horizontal="center" wrapText="1"/>
    </xf>
    <xf numFmtId="49" fontId="12" fillId="0" borderId="4" xfId="0" applyNumberFormat="1" applyFont="1" applyBorder="1"/>
    <xf numFmtId="0" fontId="5" fillId="0" borderId="5" xfId="0" applyFont="1" applyBorder="1" applyAlignment="1">
      <alignment wrapText="1"/>
    </xf>
    <xf numFmtId="0" fontId="5" fillId="0" borderId="6" xfId="0" applyFont="1" applyBorder="1" applyAlignment="1">
      <alignment horizontal="center" wrapText="1"/>
    </xf>
    <xf numFmtId="49" fontId="12" fillId="0" borderId="7" xfId="0" applyNumberFormat="1" applyFont="1" applyBorder="1"/>
    <xf numFmtId="0" fontId="5" fillId="0" borderId="8" xfId="0" applyFont="1" applyBorder="1" applyAlignment="1">
      <alignment wrapText="1"/>
    </xf>
    <xf numFmtId="0" fontId="5" fillId="0" borderId="9" xfId="0" applyFont="1" applyBorder="1" applyAlignment="1">
      <alignment horizontal="center" wrapText="1"/>
    </xf>
    <xf numFmtId="49" fontId="11" fillId="0" borderId="10" xfId="0" applyNumberFormat="1" applyFont="1" applyBorder="1"/>
    <xf numFmtId="0" fontId="6" fillId="0" borderId="11" xfId="0" applyFont="1" applyBorder="1"/>
    <xf numFmtId="0" fontId="11" fillId="0" borderId="0" xfId="0" applyFont="1" applyBorder="1"/>
    <xf numFmtId="3" fontId="6" fillId="0" borderId="6" xfId="0" applyNumberFormat="1" applyFont="1" applyBorder="1"/>
    <xf numFmtId="49" fontId="12" fillId="0" borderId="0" xfId="0" applyNumberFormat="1" applyFont="1" applyBorder="1" applyAlignment="1">
      <alignment horizontal="right"/>
    </xf>
    <xf numFmtId="0" fontId="5" fillId="0" borderId="0" xfId="0" applyFont="1" applyBorder="1"/>
    <xf numFmtId="49" fontId="11" fillId="0" borderId="0" xfId="0" applyNumberFormat="1" applyFont="1" applyBorder="1" applyAlignment="1">
      <alignment horizontal="right"/>
    </xf>
    <xf numFmtId="3" fontId="3" fillId="0" borderId="0" xfId="0" applyNumberFormat="1" applyFont="1" applyBorder="1"/>
    <xf numFmtId="3" fontId="6" fillId="0" borderId="12" xfId="0" applyNumberFormat="1" applyFont="1" applyBorder="1"/>
    <xf numFmtId="49" fontId="12" fillId="0" borderId="13" xfId="0" applyNumberFormat="1" applyFont="1" applyBorder="1" applyAlignment="1">
      <alignment horizontal="right"/>
    </xf>
    <xf numFmtId="0" fontId="5" fillId="0" borderId="13" xfId="0" applyFont="1" applyBorder="1"/>
    <xf numFmtId="0" fontId="3" fillId="0" borderId="14" xfId="0" applyFont="1" applyBorder="1"/>
    <xf numFmtId="49" fontId="8" fillId="0" borderId="14" xfId="0" applyNumberFormat="1" applyFont="1" applyBorder="1"/>
    <xf numFmtId="0" fontId="4" fillId="0" borderId="14" xfId="0" applyFont="1" applyBorder="1"/>
    <xf numFmtId="0" fontId="12" fillId="0" borderId="0" xfId="0" applyFont="1" applyBorder="1"/>
    <xf numFmtId="3" fontId="12" fillId="0" borderId="15" xfId="0" applyNumberFormat="1" applyFont="1" applyBorder="1"/>
    <xf numFmtId="3" fontId="5" fillId="0" borderId="16" xfId="0" applyNumberFormat="1" applyFont="1" applyBorder="1"/>
    <xf numFmtId="0" fontId="7" fillId="0" borderId="0" xfId="0" applyFont="1" applyBorder="1"/>
    <xf numFmtId="49" fontId="13" fillId="0" borderId="0" xfId="0" applyNumberFormat="1" applyFont="1" applyAlignment="1">
      <alignment horizontal="right"/>
    </xf>
    <xf numFmtId="0" fontId="14" fillId="0" borderId="0" xfId="0" applyFont="1"/>
    <xf numFmtId="0" fontId="4" fillId="0" borderId="0" xfId="0" applyFont="1" applyAlignment="1" applyProtection="1">
      <alignment vertical="top" wrapText="1"/>
    </xf>
    <xf numFmtId="49" fontId="6" fillId="0" borderId="0" xfId="0" applyNumberFormat="1" applyFont="1" applyAlignment="1" applyProtection="1">
      <alignment vertical="top" wrapText="1"/>
    </xf>
    <xf numFmtId="0" fontId="6" fillId="0" borderId="0" xfId="0" applyFont="1" applyAlignment="1" applyProtection="1">
      <alignment vertical="top" wrapText="1"/>
    </xf>
    <xf numFmtId="3" fontId="6" fillId="0" borderId="0" xfId="0" applyNumberFormat="1" applyFont="1" applyAlignment="1">
      <alignment vertical="top" wrapText="1"/>
    </xf>
    <xf numFmtId="3" fontId="6" fillId="0" borderId="0" xfId="0" applyNumberFormat="1" applyFont="1" applyAlignment="1" applyProtection="1">
      <alignment vertical="top" wrapText="1"/>
    </xf>
    <xf numFmtId="3" fontId="6" fillId="0" borderId="0" xfId="0" applyNumberFormat="1" applyFont="1" applyFill="1" applyBorder="1"/>
    <xf numFmtId="0" fontId="6" fillId="0" borderId="0" xfId="0" applyFont="1" applyAlignment="1">
      <alignment vertical="top" wrapText="1"/>
    </xf>
    <xf numFmtId="49" fontId="15" fillId="0" borderId="0" xfId="0" applyNumberFormat="1" applyFont="1"/>
    <xf numFmtId="0" fontId="16" fillId="0" borderId="0" xfId="0" applyFont="1"/>
    <xf numFmtId="49" fontId="5" fillId="0" borderId="4" xfId="0" applyNumberFormat="1" applyFont="1" applyBorder="1"/>
    <xf numFmtId="49" fontId="5" fillId="0" borderId="7" xfId="0" applyNumberFormat="1" applyFont="1" applyBorder="1"/>
    <xf numFmtId="49" fontId="6" fillId="0" borderId="10" xfId="0" applyNumberFormat="1" applyFont="1" applyBorder="1"/>
    <xf numFmtId="0" fontId="16" fillId="0" borderId="0" xfId="0" applyFont="1" applyBorder="1"/>
    <xf numFmtId="49" fontId="5" fillId="0" borderId="0" xfId="0" applyNumberFormat="1" applyFont="1" applyBorder="1" applyAlignment="1">
      <alignment horizontal="right"/>
    </xf>
    <xf numFmtId="49" fontId="5" fillId="0" borderId="0" xfId="0" applyNumberFormat="1" applyFont="1" applyBorder="1"/>
    <xf numFmtId="0" fontId="15" fillId="0" borderId="0" xfId="0" applyFont="1" applyBorder="1"/>
    <xf numFmtId="3" fontId="5" fillId="0" borderId="15" xfId="0" applyNumberFormat="1" applyFont="1" applyBorder="1"/>
    <xf numFmtId="3" fontId="17" fillId="0" borderId="0" xfId="0" applyNumberFormat="1" applyFont="1"/>
    <xf numFmtId="3" fontId="3" fillId="0" borderId="0" xfId="0" applyNumberFormat="1" applyFont="1"/>
    <xf numFmtId="3" fontId="4" fillId="0" borderId="0" xfId="0" applyNumberFormat="1" applyFont="1"/>
    <xf numFmtId="0" fontId="17" fillId="0" borderId="0" xfId="0" applyFont="1"/>
    <xf numFmtId="0" fontId="6" fillId="0" borderId="0" xfId="1"/>
    <xf numFmtId="49" fontId="1" fillId="0" borderId="0" xfId="2" applyNumberFormat="1" applyAlignment="1">
      <alignment horizontal="center"/>
    </xf>
    <xf numFmtId="0" fontId="1" fillId="0" borderId="0" xfId="2"/>
    <xf numFmtId="0" fontId="7" fillId="0" borderId="0" xfId="1" applyFont="1"/>
    <xf numFmtId="49" fontId="7" fillId="0" borderId="0" xfId="1" applyNumberFormat="1" applyFont="1" applyAlignment="1">
      <alignment horizontal="center"/>
    </xf>
    <xf numFmtId="49" fontId="6" fillId="0" borderId="0" xfId="1" applyNumberFormat="1" applyAlignment="1">
      <alignment horizontal="center"/>
    </xf>
    <xf numFmtId="0" fontId="5" fillId="0" borderId="0" xfId="1" applyFont="1"/>
    <xf numFmtId="0" fontId="19" fillId="0" borderId="0" xfId="2" applyFont="1"/>
    <xf numFmtId="0" fontId="20" fillId="0" borderId="0" xfId="2" applyFont="1" applyAlignment="1">
      <alignment horizontal="left"/>
    </xf>
    <xf numFmtId="164" fontId="1" fillId="0" borderId="0" xfId="2" applyNumberFormat="1" applyAlignment="1">
      <alignment horizontal="center"/>
    </xf>
    <xf numFmtId="0" fontId="1" fillId="0" borderId="0" xfId="2" applyAlignment="1">
      <alignment horizontal="center"/>
    </xf>
    <xf numFmtId="0" fontId="21" fillId="0" borderId="0" xfId="2" applyFont="1" applyAlignment="1">
      <alignment horizontal="left"/>
    </xf>
    <xf numFmtId="0" fontId="20" fillId="0" borderId="0" xfId="2" applyFont="1"/>
    <xf numFmtId="0" fontId="20" fillId="0" borderId="0" xfId="2" applyFont="1" applyAlignment="1">
      <alignment horizontal="center"/>
    </xf>
    <xf numFmtId="0" fontId="20" fillId="0" borderId="27" xfId="2" applyFont="1" applyBorder="1" applyAlignment="1">
      <alignment horizontal="center" wrapText="1"/>
    </xf>
    <xf numFmtId="164" fontId="20" fillId="0" borderId="28" xfId="2" applyNumberFormat="1" applyFont="1" applyBorder="1" applyAlignment="1">
      <alignment horizontal="center" wrapText="1"/>
    </xf>
    <xf numFmtId="0" fontId="20" fillId="0" borderId="29" xfId="2" applyFont="1" applyBorder="1" applyAlignment="1">
      <alignment horizontal="center" wrapText="1"/>
    </xf>
    <xf numFmtId="0" fontId="20" fillId="0" borderId="30" xfId="2" applyFont="1" applyBorder="1" applyAlignment="1">
      <alignment horizontal="center" wrapText="1"/>
    </xf>
    <xf numFmtId="0" fontId="20" fillId="0" borderId="28" xfId="2" applyFont="1" applyBorder="1" applyAlignment="1">
      <alignment horizontal="center" wrapText="1"/>
    </xf>
    <xf numFmtId="0" fontId="20" fillId="0" borderId="31" xfId="2" applyFont="1" applyBorder="1" applyAlignment="1">
      <alignment horizontal="center" wrapText="1"/>
    </xf>
    <xf numFmtId="0" fontId="20" fillId="0" borderId="32" xfId="2" applyFont="1" applyBorder="1" applyAlignment="1">
      <alignment horizontal="center" wrapText="1"/>
    </xf>
    <xf numFmtId="0" fontId="20" fillId="0" borderId="33" xfId="2" applyFont="1" applyBorder="1" applyAlignment="1">
      <alignment horizontal="center" wrapText="1"/>
    </xf>
    <xf numFmtId="164" fontId="20" fillId="0" borderId="25" xfId="2" applyNumberFormat="1" applyFont="1" applyBorder="1" applyAlignment="1">
      <alignment horizontal="center" wrapText="1"/>
    </xf>
    <xf numFmtId="0" fontId="20" fillId="0" borderId="25" xfId="2" applyFont="1" applyBorder="1" applyAlignment="1">
      <alignment horizontal="center" wrapText="1"/>
    </xf>
    <xf numFmtId="165" fontId="22" fillId="0" borderId="24" xfId="2" applyNumberFormat="1" applyFont="1" applyBorder="1" applyAlignment="1">
      <alignment horizontal="center"/>
    </xf>
    <xf numFmtId="0" fontId="20" fillId="0" borderId="26" xfId="2" applyFont="1" applyBorder="1" applyAlignment="1">
      <alignment horizontal="center" wrapText="1"/>
    </xf>
    <xf numFmtId="165" fontId="22" fillId="0" borderId="0" xfId="2" applyNumberFormat="1" applyFont="1" applyBorder="1" applyAlignment="1">
      <alignment horizontal="center"/>
    </xf>
    <xf numFmtId="165" fontId="22" fillId="0" borderId="26" xfId="2" applyNumberFormat="1" applyFont="1" applyBorder="1" applyAlignment="1">
      <alignment horizontal="center"/>
    </xf>
    <xf numFmtId="165" fontId="1" fillId="0" borderId="34" xfId="2" applyNumberFormat="1" applyFill="1" applyBorder="1" applyAlignment="1">
      <alignment horizontal="center"/>
    </xf>
    <xf numFmtId="165" fontId="23" fillId="0" borderId="0" xfId="2" applyNumberFormat="1" applyFont="1" applyFill="1" applyBorder="1" applyAlignment="1">
      <alignment horizontal="center"/>
    </xf>
    <xf numFmtId="3" fontId="1" fillId="0" borderId="0" xfId="2" applyNumberFormat="1" applyFill="1" applyBorder="1" applyAlignment="1">
      <alignment horizontal="center"/>
    </xf>
    <xf numFmtId="165" fontId="1" fillId="0" borderId="0" xfId="2" applyNumberFormat="1" applyFont="1" applyFill="1" applyBorder="1" applyAlignment="1">
      <alignment horizontal="center"/>
    </xf>
    <xf numFmtId="1" fontId="1" fillId="0" borderId="0" xfId="2" applyNumberFormat="1" applyFill="1" applyBorder="1" applyAlignment="1">
      <alignment horizontal="center"/>
    </xf>
    <xf numFmtId="165" fontId="1" fillId="0" borderId="35" xfId="2" applyNumberFormat="1" applyFont="1" applyFill="1" applyBorder="1" applyAlignment="1">
      <alignment horizontal="center"/>
    </xf>
    <xf numFmtId="165" fontId="1" fillId="0" borderId="36" xfId="2" applyNumberFormat="1" applyFill="1" applyBorder="1" applyAlignment="1">
      <alignment horizontal="center"/>
    </xf>
    <xf numFmtId="165" fontId="1" fillId="0" borderId="0" xfId="2" applyNumberFormat="1" applyFill="1" applyBorder="1" applyAlignment="1">
      <alignment horizontal="center"/>
    </xf>
    <xf numFmtId="165" fontId="1" fillId="0" borderId="35" xfId="2" applyNumberFormat="1" applyFill="1" applyBorder="1" applyAlignment="1">
      <alignment horizontal="center"/>
    </xf>
    <xf numFmtId="165" fontId="1" fillId="0" borderId="36" xfId="2" applyNumberFormat="1" applyFont="1" applyFill="1" applyBorder="1" applyAlignment="1">
      <alignment horizontal="center"/>
    </xf>
    <xf numFmtId="165" fontId="1" fillId="0" borderId="35" xfId="2" applyNumberFormat="1" applyBorder="1" applyAlignment="1">
      <alignment horizontal="center"/>
    </xf>
    <xf numFmtId="165" fontId="1" fillId="0" borderId="36" xfId="2" applyNumberFormat="1" applyBorder="1" applyAlignment="1">
      <alignment horizontal="center"/>
    </xf>
    <xf numFmtId="0" fontId="1" fillId="0" borderId="0" xfId="2" applyFill="1"/>
    <xf numFmtId="165" fontId="1" fillId="3" borderId="36" xfId="2" applyNumberFormat="1" applyFill="1" applyBorder="1" applyAlignment="1">
      <alignment horizontal="center"/>
    </xf>
    <xf numFmtId="0" fontId="2" fillId="0" borderId="0" xfId="2" applyFont="1" applyFill="1"/>
    <xf numFmtId="165" fontId="24" fillId="0" borderId="0" xfId="2" applyNumberFormat="1" applyFont="1" applyFill="1" applyBorder="1" applyAlignment="1">
      <alignment horizontal="center"/>
    </xf>
    <xf numFmtId="165" fontId="20" fillId="0" borderId="37" xfId="2" applyNumberFormat="1" applyFont="1" applyFill="1" applyBorder="1" applyAlignment="1">
      <alignment horizontal="center"/>
    </xf>
    <xf numFmtId="165" fontId="20" fillId="0" borderId="38" xfId="2" applyNumberFormat="1" applyFont="1" applyFill="1" applyBorder="1" applyAlignment="1">
      <alignment horizontal="center"/>
    </xf>
    <xf numFmtId="165" fontId="1" fillId="0" borderId="38" xfId="2" applyNumberFormat="1" applyFill="1" applyBorder="1" applyAlignment="1">
      <alignment horizontal="center"/>
    </xf>
    <xf numFmtId="3" fontId="1" fillId="0" borderId="38" xfId="2" applyNumberFormat="1" applyFill="1" applyBorder="1" applyAlignment="1">
      <alignment horizontal="center"/>
    </xf>
    <xf numFmtId="165" fontId="1" fillId="0" borderId="39" xfId="2" applyNumberFormat="1" applyFill="1" applyBorder="1" applyAlignment="1">
      <alignment horizontal="center"/>
    </xf>
    <xf numFmtId="165" fontId="1" fillId="3" borderId="40" xfId="2" applyNumberFormat="1" applyFill="1" applyBorder="1" applyAlignment="1">
      <alignment horizontal="center"/>
    </xf>
    <xf numFmtId="165" fontId="1" fillId="0" borderId="40" xfId="2" applyNumberFormat="1" applyFill="1" applyBorder="1" applyAlignment="1">
      <alignment horizontal="center"/>
    </xf>
    <xf numFmtId="0" fontId="6" fillId="0" borderId="0" xfId="3" applyFont="1" applyFill="1" applyBorder="1"/>
    <xf numFmtId="3" fontId="27" fillId="0" borderId="13" xfId="3" applyNumberFormat="1" applyFont="1" applyFill="1" applyBorder="1" applyAlignment="1">
      <alignment horizontal="right" vertical="center" wrapText="1"/>
    </xf>
    <xf numFmtId="0" fontId="6" fillId="0" borderId="0" xfId="3" applyFont="1" applyFill="1" applyBorder="1" applyAlignment="1">
      <alignment vertical="center"/>
    </xf>
    <xf numFmtId="0" fontId="3" fillId="0" borderId="45" xfId="3" applyFont="1" applyFill="1" applyBorder="1" applyAlignment="1">
      <alignment horizontal="center" vertical="center" wrapText="1"/>
    </xf>
    <xf numFmtId="0" fontId="3" fillId="0" borderId="46" xfId="3" applyFont="1" applyFill="1" applyBorder="1" applyAlignment="1">
      <alignment horizontal="left" vertical="center" wrapText="1"/>
    </xf>
    <xf numFmtId="0" fontId="3" fillId="0" borderId="47" xfId="3" applyFont="1" applyFill="1" applyBorder="1" applyAlignment="1">
      <alignment horizontal="left" vertical="center" wrapText="1"/>
    </xf>
    <xf numFmtId="0" fontId="3" fillId="0" borderId="0" xfId="3" applyFont="1" applyFill="1" applyBorder="1" applyAlignment="1">
      <alignment horizontal="left" vertical="center" wrapText="1"/>
    </xf>
    <xf numFmtId="0" fontId="3" fillId="0" borderId="18" xfId="3" applyFont="1" applyFill="1" applyBorder="1" applyAlignment="1">
      <alignment horizontal="center" vertical="center" wrapText="1"/>
    </xf>
    <xf numFmtId="0" fontId="3" fillId="0" borderId="19" xfId="3" applyFont="1" applyFill="1" applyBorder="1" applyAlignment="1">
      <alignment horizontal="left" vertical="center" wrapText="1"/>
    </xf>
    <xf numFmtId="0" fontId="3" fillId="0" borderId="20" xfId="3" applyFont="1" applyFill="1" applyBorder="1" applyAlignment="1">
      <alignment horizontal="left" vertical="center" wrapText="1"/>
    </xf>
    <xf numFmtId="0" fontId="3" fillId="0" borderId="21" xfId="3" applyFont="1" applyFill="1" applyBorder="1" applyAlignment="1">
      <alignment horizontal="center" vertical="center" wrapText="1"/>
    </xf>
    <xf numFmtId="0" fontId="3" fillId="0" borderId="22" xfId="3" applyFont="1" applyFill="1" applyBorder="1" applyAlignment="1">
      <alignment horizontal="left" vertical="center" wrapText="1"/>
    </xf>
    <xf numFmtId="0" fontId="3" fillId="0" borderId="23" xfId="3" applyFont="1" applyFill="1" applyBorder="1" applyAlignment="1">
      <alignment horizontal="left" vertical="center" wrapText="1"/>
    </xf>
    <xf numFmtId="0" fontId="6" fillId="0" borderId="0" xfId="3" applyBorder="1" applyAlignment="1"/>
    <xf numFmtId="0" fontId="28" fillId="0" borderId="19" xfId="3" applyFont="1" applyFill="1" applyBorder="1" applyAlignment="1">
      <alignment horizontal="left" vertical="center" wrapText="1"/>
    </xf>
    <xf numFmtId="0" fontId="28" fillId="0" borderId="20"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3" fillId="0" borderId="19" xfId="3" applyFont="1" applyFill="1" applyBorder="1" applyAlignment="1">
      <alignment vertical="center" wrapText="1"/>
    </xf>
    <xf numFmtId="0" fontId="28" fillId="0" borderId="1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6" fillId="0" borderId="0" xfId="3" applyFont="1" applyFill="1" applyBorder="1" applyProtection="1"/>
    <xf numFmtId="0" fontId="6" fillId="0" borderId="0" xfId="3" applyFont="1" applyFill="1" applyBorder="1" applyAlignment="1" applyProtection="1">
      <alignment horizontal="left"/>
    </xf>
    <xf numFmtId="43" fontId="6" fillId="0" borderId="0" xfId="5" applyFont="1" applyFill="1" applyBorder="1"/>
    <xf numFmtId="0" fontId="5" fillId="4" borderId="6" xfId="3" applyFont="1" applyFill="1" applyBorder="1" applyAlignment="1" applyProtection="1">
      <alignment horizontal="center" vertical="center" wrapText="1"/>
    </xf>
    <xf numFmtId="0" fontId="3" fillId="0" borderId="22" xfId="6" applyFont="1" applyFill="1" applyBorder="1" applyAlignment="1">
      <alignment horizontal="left" vertical="center" wrapText="1"/>
    </xf>
    <xf numFmtId="0" fontId="6" fillId="0" borderId="0" xfId="6" applyFont="1" applyFill="1" applyBorder="1"/>
    <xf numFmtId="0" fontId="6" fillId="0" borderId="0" xfId="6" applyFont="1" applyFill="1" applyBorder="1" applyAlignment="1">
      <alignment vertical="center"/>
    </xf>
    <xf numFmtId="0" fontId="3" fillId="0" borderId="46" xfId="6" applyFont="1" applyFill="1" applyBorder="1" applyAlignment="1">
      <alignment horizontal="left" vertical="center" wrapText="1"/>
    </xf>
    <xf numFmtId="0" fontId="3" fillId="0" borderId="47" xfId="6" applyFont="1" applyFill="1" applyBorder="1" applyAlignment="1">
      <alignment horizontal="left" vertical="center" wrapText="1"/>
    </xf>
    <xf numFmtId="0" fontId="3" fillId="0" borderId="0" xfId="6" applyFont="1" applyFill="1" applyBorder="1" applyAlignment="1">
      <alignment horizontal="left" vertical="center" wrapText="1"/>
    </xf>
    <xf numFmtId="0" fontId="3" fillId="0" borderId="19" xfId="6" applyFont="1" applyFill="1" applyBorder="1" applyAlignment="1">
      <alignment horizontal="left" vertical="center" wrapText="1"/>
    </xf>
    <xf numFmtId="0" fontId="3" fillId="0" borderId="20" xfId="6" applyFont="1" applyFill="1" applyBorder="1" applyAlignment="1">
      <alignment horizontal="left" vertical="center" wrapText="1"/>
    </xf>
    <xf numFmtId="3" fontId="6" fillId="0" borderId="0" xfId="6" applyNumberFormat="1" applyFont="1" applyFill="1" applyBorder="1" applyAlignment="1">
      <alignment vertical="center"/>
    </xf>
    <xf numFmtId="0" fontId="3" fillId="0" borderId="23" xfId="6" applyFont="1" applyFill="1" applyBorder="1" applyAlignment="1">
      <alignment horizontal="left" vertical="center" wrapText="1"/>
    </xf>
    <xf numFmtId="0" fontId="3" fillId="0" borderId="0" xfId="6" applyFont="1" applyFill="1" applyBorder="1" applyAlignment="1">
      <alignment horizontal="center" vertical="center" wrapText="1"/>
    </xf>
    <xf numFmtId="0" fontId="6" fillId="0" borderId="0" xfId="6" applyBorder="1" applyAlignment="1"/>
    <xf numFmtId="0" fontId="28" fillId="0" borderId="45" xfId="6" applyFont="1" applyFill="1" applyBorder="1" applyAlignment="1">
      <alignment horizontal="center" vertical="center" wrapText="1"/>
    </xf>
    <xf numFmtId="0" fontId="28" fillId="0" borderId="46" xfId="6" applyFont="1" applyFill="1" applyBorder="1" applyAlignment="1">
      <alignment horizontal="left" vertical="center" wrapText="1"/>
    </xf>
    <xf numFmtId="0" fontId="28" fillId="0" borderId="47" xfId="6" applyFont="1" applyFill="1" applyBorder="1" applyAlignment="1">
      <alignment horizontal="left" vertical="center" wrapText="1"/>
    </xf>
    <xf numFmtId="0" fontId="28" fillId="0" borderId="0" xfId="6" applyFont="1" applyFill="1" applyBorder="1" applyAlignment="1">
      <alignment horizontal="left" vertical="center" wrapText="1"/>
    </xf>
    <xf numFmtId="0" fontId="28" fillId="0" borderId="18" xfId="6" applyFont="1" applyFill="1" applyBorder="1" applyAlignment="1">
      <alignment horizontal="center" vertical="center" wrapText="1"/>
    </xf>
    <xf numFmtId="0" fontId="28" fillId="0" borderId="19" xfId="6" applyFont="1" applyFill="1" applyBorder="1" applyAlignment="1">
      <alignment horizontal="left" vertical="center" wrapText="1"/>
    </xf>
    <xf numFmtId="0" fontId="28" fillId="0" borderId="20" xfId="6" applyFont="1" applyFill="1" applyBorder="1" applyAlignment="1">
      <alignment horizontal="left" vertical="center" wrapText="1"/>
    </xf>
    <xf numFmtId="0" fontId="28" fillId="0" borderId="21" xfId="6" applyFont="1" applyFill="1" applyBorder="1" applyAlignment="1">
      <alignment horizontal="center" vertical="center" wrapText="1"/>
    </xf>
    <xf numFmtId="0" fontId="28" fillId="0" borderId="22" xfId="6" applyFont="1" applyFill="1" applyBorder="1" applyAlignment="1">
      <alignment horizontal="left" vertical="center" wrapText="1"/>
    </xf>
    <xf numFmtId="0" fontId="28" fillId="0" borderId="23" xfId="6" applyFont="1" applyFill="1" applyBorder="1" applyAlignment="1">
      <alignment horizontal="left" vertical="center" wrapText="1"/>
    </xf>
    <xf numFmtId="0" fontId="6" fillId="0" borderId="0" xfId="6" applyFont="1" applyFill="1" applyBorder="1" applyAlignment="1">
      <alignment horizontal="center" vertical="center" wrapText="1"/>
    </xf>
    <xf numFmtId="0" fontId="6" fillId="0" borderId="0" xfId="6" applyFont="1" applyFill="1" applyBorder="1" applyAlignment="1">
      <alignment horizontal="left" vertical="center" wrapText="1"/>
    </xf>
    <xf numFmtId="0" fontId="3" fillId="0" borderId="45" xfId="6" applyFont="1" applyFill="1" applyBorder="1" applyAlignment="1">
      <alignment horizontal="center" vertical="center" wrapText="1"/>
    </xf>
    <xf numFmtId="0" fontId="3" fillId="0" borderId="18" xfId="6" applyFont="1" applyFill="1" applyBorder="1" applyAlignment="1">
      <alignment horizontal="center" vertical="center" wrapText="1"/>
    </xf>
    <xf numFmtId="0" fontId="3" fillId="0" borderId="21" xfId="6" applyFont="1" applyFill="1" applyBorder="1" applyAlignment="1">
      <alignment horizontal="center" vertical="center" wrapText="1"/>
    </xf>
    <xf numFmtId="0" fontId="3" fillId="0" borderId="8" xfId="6" applyFont="1" applyFill="1" applyBorder="1" applyAlignment="1">
      <alignment horizontal="left" vertical="center" wrapText="1"/>
    </xf>
    <xf numFmtId="0" fontId="6" fillId="0" borderId="0" xfId="6" applyFont="1" applyFill="1" applyBorder="1" applyProtection="1"/>
    <xf numFmtId="0" fontId="6" fillId="0" borderId="0" xfId="6" applyFont="1" applyFill="1" applyBorder="1" applyAlignment="1" applyProtection="1">
      <alignment horizontal="left"/>
    </xf>
    <xf numFmtId="3" fontId="32" fillId="5" borderId="0" xfId="7" applyNumberFormat="1" applyFont="1" applyFill="1"/>
    <xf numFmtId="166" fontId="33" fillId="0" borderId="0" xfId="5" applyNumberFormat="1" applyFont="1"/>
    <xf numFmtId="166" fontId="33" fillId="0" borderId="0" xfId="5" applyNumberFormat="1" applyFont="1" applyBorder="1"/>
    <xf numFmtId="166" fontId="34" fillId="0" borderId="0" xfId="5" applyNumberFormat="1" applyFont="1"/>
    <xf numFmtId="0" fontId="33" fillId="0" borderId="0" xfId="6" applyFont="1"/>
    <xf numFmtId="2" fontId="35" fillId="0" borderId="3" xfId="6" applyNumberFormat="1" applyFont="1" applyFill="1" applyBorder="1" applyAlignment="1">
      <alignment horizontal="left" wrapText="1"/>
    </xf>
    <xf numFmtId="166" fontId="3" fillId="0" borderId="68" xfId="5" applyNumberFormat="1" applyFont="1" applyBorder="1" applyAlignment="1">
      <alignment horizontal="center" vertical="center" wrapText="1"/>
    </xf>
    <xf numFmtId="166" fontId="35" fillId="4" borderId="69" xfId="5" applyNumberFormat="1" applyFont="1" applyFill="1" applyBorder="1" applyAlignment="1">
      <alignment horizontal="centerContinuous" vertical="center" wrapText="1"/>
    </xf>
    <xf numFmtId="2" fontId="35" fillId="0" borderId="9" xfId="6" applyNumberFormat="1" applyFont="1" applyFill="1" applyBorder="1" applyAlignment="1">
      <alignment horizontal="centerContinuous" vertical="center" wrapText="1"/>
    </xf>
    <xf numFmtId="166" fontId="35" fillId="4" borderId="21" xfId="5" applyNumberFormat="1" applyFont="1" applyFill="1" applyBorder="1" applyAlignment="1">
      <alignment horizontal="center" vertical="center" wrapText="1"/>
    </xf>
    <xf numFmtId="166" fontId="35" fillId="4" borderId="22" xfId="5" applyNumberFormat="1" applyFont="1" applyFill="1" applyBorder="1" applyAlignment="1">
      <alignment horizontal="center" vertical="center" wrapText="1"/>
    </xf>
    <xf numFmtId="0" fontId="36" fillId="4" borderId="22" xfId="6" applyFont="1" applyFill="1" applyBorder="1" applyAlignment="1">
      <alignment horizontal="center" vertical="center" wrapText="1"/>
    </xf>
    <xf numFmtId="0" fontId="36" fillId="4" borderId="70" xfId="6" applyFont="1" applyFill="1" applyBorder="1" applyAlignment="1">
      <alignment horizontal="center" vertical="center" wrapText="1"/>
    </xf>
    <xf numFmtId="166" fontId="35" fillId="4" borderId="23" xfId="5" applyNumberFormat="1" applyFont="1" applyFill="1" applyBorder="1" applyAlignment="1">
      <alignment horizontal="center" vertical="center" wrapText="1"/>
    </xf>
    <xf numFmtId="166" fontId="35" fillId="4" borderId="71" xfId="5" applyNumberFormat="1" applyFont="1" applyFill="1" applyBorder="1" applyAlignment="1">
      <alignment horizontal="center" vertical="center" wrapText="1"/>
    </xf>
    <xf numFmtId="166" fontId="35" fillId="4" borderId="72" xfId="5" applyNumberFormat="1" applyFont="1" applyFill="1" applyBorder="1" applyAlignment="1">
      <alignment horizontal="center" vertical="center" wrapText="1"/>
    </xf>
    <xf numFmtId="166" fontId="35" fillId="4" borderId="73" xfId="5" applyNumberFormat="1" applyFont="1" applyFill="1" applyBorder="1" applyAlignment="1">
      <alignment horizontal="center" vertical="center" wrapText="1"/>
    </xf>
    <xf numFmtId="0" fontId="36" fillId="4" borderId="73" xfId="6" applyFont="1" applyFill="1" applyBorder="1" applyAlignment="1">
      <alignment horizontal="center" vertical="center" wrapText="1"/>
    </xf>
    <xf numFmtId="0" fontId="36" fillId="4" borderId="74" xfId="6" applyFont="1" applyFill="1" applyBorder="1" applyAlignment="1">
      <alignment horizontal="center" vertical="center" wrapText="1"/>
    </xf>
    <xf numFmtId="166" fontId="35" fillId="4" borderId="75" xfId="5" applyNumberFormat="1" applyFont="1" applyFill="1" applyBorder="1" applyAlignment="1">
      <alignment horizontal="center" vertical="center" wrapText="1"/>
    </xf>
    <xf numFmtId="0" fontId="33" fillId="0" borderId="0" xfId="6" applyFont="1" applyAlignment="1">
      <alignment vertical="center"/>
    </xf>
    <xf numFmtId="0" fontId="37" fillId="0" borderId="35" xfId="6" applyFont="1" applyBorder="1" applyAlignment="1">
      <alignment vertical="center"/>
    </xf>
    <xf numFmtId="166" fontId="3" fillId="0" borderId="54" xfId="5" applyNumberFormat="1" applyFont="1" applyBorder="1" applyAlignment="1">
      <alignment vertical="center"/>
    </xf>
    <xf numFmtId="166" fontId="3" fillId="0" borderId="55" xfId="5" applyNumberFormat="1" applyFont="1" applyBorder="1" applyAlignment="1">
      <alignment vertical="center"/>
    </xf>
    <xf numFmtId="166" fontId="3" fillId="0" borderId="5" xfId="5" applyNumberFormat="1" applyFont="1" applyBorder="1" applyAlignment="1">
      <alignment vertical="center"/>
    </xf>
    <xf numFmtId="166" fontId="3" fillId="0" borderId="0" xfId="5" applyNumberFormat="1" applyFont="1" applyBorder="1" applyAlignment="1">
      <alignment vertical="center"/>
    </xf>
    <xf numFmtId="166" fontId="3" fillId="0" borderId="45" xfId="5" applyNumberFormat="1" applyFont="1" applyBorder="1" applyAlignment="1">
      <alignment vertical="center"/>
    </xf>
    <xf numFmtId="166" fontId="3" fillId="0" borderId="46" xfId="5" applyNumberFormat="1" applyFont="1" applyBorder="1" applyAlignment="1">
      <alignment vertical="center"/>
    </xf>
    <xf numFmtId="166" fontId="3" fillId="0" borderId="47" xfId="5" applyNumberFormat="1" applyFont="1" applyBorder="1" applyAlignment="1">
      <alignment vertical="center"/>
    </xf>
    <xf numFmtId="166" fontId="3" fillId="0" borderId="67" xfId="5" applyNumberFormat="1" applyFont="1" applyBorder="1" applyAlignment="1">
      <alignment vertical="center"/>
    </xf>
    <xf numFmtId="0" fontId="28" fillId="0" borderId="0" xfId="6" applyFont="1"/>
    <xf numFmtId="0" fontId="3" fillId="0" borderId="35" xfId="6" applyFont="1" applyFill="1" applyBorder="1" applyAlignment="1">
      <alignment horizontal="left" vertical="center" wrapText="1"/>
    </xf>
    <xf numFmtId="166" fontId="3" fillId="0" borderId="58" xfId="5" applyNumberFormat="1" applyFont="1" applyFill="1" applyBorder="1" applyAlignment="1">
      <alignment vertical="center"/>
    </xf>
    <xf numFmtId="166" fontId="3" fillId="0" borderId="8" xfId="5" applyNumberFormat="1" applyFont="1" applyFill="1" applyBorder="1" applyAlignment="1">
      <alignment vertical="center"/>
    </xf>
    <xf numFmtId="166" fontId="3" fillId="0" borderId="0" xfId="5" applyNumberFormat="1" applyFont="1" applyFill="1" applyBorder="1" applyAlignment="1">
      <alignment vertical="center"/>
    </xf>
    <xf numFmtId="166" fontId="3" fillId="0" borderId="18" xfId="5" applyNumberFormat="1" applyFont="1" applyFill="1" applyBorder="1" applyAlignment="1">
      <alignment vertical="center"/>
    </xf>
    <xf numFmtId="166" fontId="3" fillId="0" borderId="19" xfId="5" applyNumberFormat="1" applyFont="1" applyFill="1" applyBorder="1" applyAlignment="1">
      <alignment vertical="center"/>
    </xf>
    <xf numFmtId="166" fontId="3" fillId="0" borderId="20" xfId="5" applyNumberFormat="1" applyFont="1" applyFill="1" applyBorder="1" applyAlignment="1">
      <alignment vertical="center"/>
    </xf>
    <xf numFmtId="166" fontId="3" fillId="0" borderId="76" xfId="5" applyNumberFormat="1" applyFont="1" applyFill="1" applyBorder="1" applyAlignment="1">
      <alignment vertical="center"/>
    </xf>
    <xf numFmtId="0" fontId="28" fillId="0" borderId="0" xfId="6" applyFont="1" applyFill="1"/>
    <xf numFmtId="166" fontId="3" fillId="0" borderId="62" xfId="5" applyNumberFormat="1" applyFont="1" applyFill="1" applyBorder="1" applyAlignment="1">
      <alignment vertical="center"/>
    </xf>
    <xf numFmtId="3" fontId="28" fillId="0" borderId="0" xfId="6" applyNumberFormat="1" applyFont="1" applyFill="1"/>
    <xf numFmtId="166" fontId="3" fillId="0" borderId="21" xfId="5" applyNumberFormat="1" applyFont="1" applyFill="1" applyBorder="1" applyAlignment="1">
      <alignment vertical="center"/>
    </xf>
    <xf numFmtId="166" fontId="3" fillId="0" borderId="22" xfId="5" applyNumberFormat="1" applyFont="1" applyFill="1" applyBorder="1" applyAlignment="1">
      <alignment vertical="center"/>
    </xf>
    <xf numFmtId="166" fontId="3" fillId="0" borderId="23" xfId="5" applyNumberFormat="1" applyFont="1" applyFill="1" applyBorder="1" applyAlignment="1">
      <alignment vertical="center"/>
    </xf>
    <xf numFmtId="166" fontId="3" fillId="0" borderId="70" xfId="5" applyNumberFormat="1" applyFont="1" applyFill="1" applyBorder="1" applyAlignment="1">
      <alignment vertical="center"/>
    </xf>
    <xf numFmtId="0" fontId="7" fillId="0" borderId="35" xfId="6" applyFont="1" applyBorder="1" applyAlignment="1">
      <alignment vertical="center"/>
    </xf>
    <xf numFmtId="166" fontId="7" fillId="6" borderId="41" xfId="5" applyNumberFormat="1" applyFont="1" applyFill="1" applyBorder="1" applyAlignment="1">
      <alignment vertical="center"/>
    </xf>
    <xf numFmtId="166" fontId="7" fillId="6" borderId="42" xfId="5" applyNumberFormat="1" applyFont="1" applyFill="1" applyBorder="1" applyAlignment="1">
      <alignment vertical="center"/>
    </xf>
    <xf numFmtId="166" fontId="7" fillId="6" borderId="44" xfId="5" applyNumberFormat="1" applyFont="1" applyFill="1" applyBorder="1" applyAlignment="1">
      <alignment vertical="center"/>
    </xf>
    <xf numFmtId="166" fontId="7" fillId="6" borderId="13" xfId="5" applyNumberFormat="1" applyFont="1" applyFill="1" applyBorder="1" applyAlignment="1">
      <alignment vertical="center"/>
    </xf>
    <xf numFmtId="166" fontId="7" fillId="6" borderId="58" xfId="5" applyNumberFormat="1" applyFont="1" applyFill="1" applyBorder="1" applyAlignment="1">
      <alignment vertical="center"/>
    </xf>
    <xf numFmtId="166" fontId="7" fillId="6" borderId="59" xfId="5" applyNumberFormat="1" applyFont="1" applyFill="1" applyBorder="1" applyAlignment="1">
      <alignment vertical="center"/>
    </xf>
    <xf numFmtId="166" fontId="7" fillId="6" borderId="62" xfId="5" applyNumberFormat="1" applyFont="1" applyFill="1" applyBorder="1" applyAlignment="1">
      <alignment vertical="center"/>
    </xf>
    <xf numFmtId="166" fontId="7" fillId="6" borderId="17" xfId="5" applyNumberFormat="1" applyFont="1" applyFill="1" applyBorder="1" applyAlignment="1">
      <alignment vertical="center"/>
    </xf>
    <xf numFmtId="166" fontId="3" fillId="0" borderId="7" xfId="5" applyNumberFormat="1" applyFont="1" applyBorder="1" applyAlignment="1">
      <alignment vertical="center"/>
    </xf>
    <xf numFmtId="166" fontId="3" fillId="0" borderId="59" xfId="5" applyNumberFormat="1" applyFont="1" applyBorder="1" applyAlignment="1">
      <alignment vertical="center"/>
    </xf>
    <xf numFmtId="166" fontId="3" fillId="0" borderId="8" xfId="5" applyNumberFormat="1" applyFont="1" applyBorder="1" applyAlignment="1">
      <alignment vertical="center"/>
    </xf>
    <xf numFmtId="166" fontId="3" fillId="0" borderId="77" xfId="5" applyNumberFormat="1" applyFont="1" applyBorder="1" applyAlignment="1">
      <alignment vertical="center"/>
    </xf>
    <xf numFmtId="166" fontId="3" fillId="0" borderId="17" xfId="5" applyNumberFormat="1" applyFont="1" applyBorder="1" applyAlignment="1">
      <alignment vertical="center"/>
    </xf>
    <xf numFmtId="166" fontId="3" fillId="0" borderId="78" xfId="5" applyNumberFormat="1" applyFont="1" applyBorder="1" applyAlignment="1">
      <alignment vertical="center"/>
    </xf>
    <xf numFmtId="166" fontId="3" fillId="0" borderId="77" xfId="5" applyNumberFormat="1" applyFont="1" applyFill="1" applyBorder="1" applyAlignment="1">
      <alignment vertical="center"/>
    </xf>
    <xf numFmtId="166" fontId="3" fillId="0" borderId="79" xfId="5" applyNumberFormat="1" applyFont="1" applyFill="1" applyBorder="1" applyAlignment="1">
      <alignment vertical="center"/>
    </xf>
    <xf numFmtId="166" fontId="28" fillId="0" borderId="0" xfId="6" applyNumberFormat="1" applyFont="1" applyFill="1"/>
    <xf numFmtId="166" fontId="3" fillId="0" borderId="80" xfId="5" applyNumberFormat="1" applyFont="1" applyFill="1" applyBorder="1" applyAlignment="1">
      <alignment vertical="center"/>
    </xf>
    <xf numFmtId="0" fontId="7" fillId="0" borderId="35" xfId="6" applyFont="1" applyBorder="1" applyAlignment="1">
      <alignment vertical="center" wrapText="1"/>
    </xf>
    <xf numFmtId="166" fontId="7" fillId="6" borderId="0" xfId="5" applyNumberFormat="1" applyFont="1" applyFill="1" applyBorder="1" applyAlignment="1">
      <alignment vertical="center"/>
    </xf>
    <xf numFmtId="0" fontId="37" fillId="0" borderId="35" xfId="6" applyFont="1" applyFill="1" applyBorder="1" applyAlignment="1">
      <alignment vertical="center"/>
    </xf>
    <xf numFmtId="166" fontId="3" fillId="0" borderId="58" xfId="5" applyNumberFormat="1" applyFont="1" applyFill="1" applyBorder="1" applyAlignment="1">
      <alignment horizontal="center" vertical="center" wrapText="1"/>
    </xf>
    <xf numFmtId="166" fontId="3" fillId="0" borderId="59" xfId="5" applyNumberFormat="1" applyFont="1" applyFill="1" applyBorder="1" applyAlignment="1">
      <alignment horizontal="center" vertical="center" wrapText="1"/>
    </xf>
    <xf numFmtId="166" fontId="3" fillId="0" borderId="8" xfId="5" applyNumberFormat="1" applyFont="1" applyFill="1" applyBorder="1" applyAlignment="1">
      <alignment horizontal="center" vertical="center" wrapText="1"/>
    </xf>
    <xf numFmtId="166" fontId="3" fillId="0" borderId="0" xfId="5" applyNumberFormat="1" applyFont="1" applyFill="1" applyBorder="1" applyAlignment="1">
      <alignment horizontal="center" vertical="center" wrapText="1"/>
    </xf>
    <xf numFmtId="166" fontId="3" fillId="0" borderId="45" xfId="5" applyNumberFormat="1" applyFont="1" applyFill="1" applyBorder="1" applyAlignment="1">
      <alignment horizontal="center" vertical="center" wrapText="1"/>
    </xf>
    <xf numFmtId="166" fontId="3" fillId="0" borderId="46" xfId="5" applyNumberFormat="1" applyFont="1" applyFill="1" applyBorder="1" applyAlignment="1">
      <alignment horizontal="center" vertical="center" wrapText="1"/>
    </xf>
    <xf numFmtId="166" fontId="3" fillId="0" borderId="47" xfId="5" applyNumberFormat="1" applyFont="1" applyFill="1" applyBorder="1" applyAlignment="1">
      <alignment horizontal="center" vertical="center" wrapText="1"/>
    </xf>
    <xf numFmtId="166" fontId="3" fillId="0" borderId="77" xfId="5" applyNumberFormat="1" applyFont="1" applyFill="1" applyBorder="1" applyAlignment="1">
      <alignment horizontal="center" vertical="center" wrapText="1"/>
    </xf>
    <xf numFmtId="166" fontId="3" fillId="0" borderId="81" xfId="5" applyNumberFormat="1" applyFont="1" applyFill="1" applyBorder="1" applyAlignment="1">
      <alignment horizontal="center" vertical="center" wrapText="1"/>
    </xf>
    <xf numFmtId="166" fontId="3" fillId="0" borderId="18" xfId="5" applyNumberFormat="1" applyFont="1" applyFill="1" applyBorder="1" applyAlignment="1">
      <alignment horizontal="center" vertical="center" wrapText="1"/>
    </xf>
    <xf numFmtId="166" fontId="3" fillId="0" borderId="19" xfId="5" applyNumberFormat="1" applyFont="1" applyFill="1" applyBorder="1" applyAlignment="1">
      <alignment horizontal="center" vertical="center" wrapText="1"/>
    </xf>
    <xf numFmtId="166" fontId="3" fillId="0" borderId="20" xfId="5" applyNumberFormat="1" applyFont="1" applyFill="1" applyBorder="1" applyAlignment="1">
      <alignment horizontal="center" vertical="center" wrapText="1"/>
    </xf>
    <xf numFmtId="0" fontId="3" fillId="0" borderId="35" xfId="6" applyFont="1" applyFill="1" applyBorder="1" applyAlignment="1">
      <alignment vertical="center"/>
    </xf>
    <xf numFmtId="166" fontId="3" fillId="0" borderId="11" xfId="5" applyNumberFormat="1" applyFont="1" applyFill="1" applyBorder="1" applyAlignment="1">
      <alignment vertical="center"/>
    </xf>
    <xf numFmtId="166" fontId="3" fillId="0" borderId="21" xfId="5" applyNumberFormat="1" applyFont="1" applyFill="1" applyBorder="1" applyAlignment="1">
      <alignment horizontal="center" vertical="center" wrapText="1"/>
    </xf>
    <xf numFmtId="166" fontId="3" fillId="0" borderId="22" xfId="5" applyNumberFormat="1" applyFont="1" applyFill="1" applyBorder="1" applyAlignment="1">
      <alignment horizontal="center" vertical="center" wrapText="1"/>
    </xf>
    <xf numFmtId="166" fontId="7" fillId="6" borderId="16" xfId="5" applyNumberFormat="1" applyFont="1" applyFill="1" applyBorder="1" applyAlignment="1">
      <alignment vertical="center"/>
    </xf>
    <xf numFmtId="166" fontId="7" fillId="6" borderId="82" xfId="5" applyNumberFormat="1" applyFont="1" applyFill="1" applyBorder="1" applyAlignment="1">
      <alignment vertical="center"/>
    </xf>
    <xf numFmtId="166" fontId="7" fillId="6" borderId="83" xfId="5" applyNumberFormat="1" applyFont="1" applyFill="1" applyBorder="1" applyAlignment="1">
      <alignment vertical="center"/>
    </xf>
    <xf numFmtId="166" fontId="7" fillId="6" borderId="11" xfId="5" applyNumberFormat="1" applyFont="1" applyFill="1" applyBorder="1" applyAlignment="1">
      <alignment vertical="center"/>
    </xf>
    <xf numFmtId="166" fontId="7" fillId="6" borderId="14" xfId="5" applyNumberFormat="1" applyFont="1" applyFill="1" applyBorder="1" applyAlignment="1">
      <alignment vertical="center"/>
    </xf>
    <xf numFmtId="0" fontId="3" fillId="0" borderId="12" xfId="6" applyFont="1" applyBorder="1" applyAlignment="1">
      <alignment vertical="center"/>
    </xf>
    <xf numFmtId="166" fontId="3" fillId="0" borderId="58" xfId="5" applyNumberFormat="1" applyFont="1" applyBorder="1" applyAlignment="1">
      <alignment vertical="center"/>
    </xf>
    <xf numFmtId="166" fontId="3" fillId="0" borderId="84" xfId="5" applyNumberFormat="1" applyFont="1" applyBorder="1" applyAlignment="1">
      <alignment vertical="center"/>
    </xf>
    <xf numFmtId="0" fontId="7" fillId="6" borderId="9" xfId="6" applyFont="1" applyFill="1" applyBorder="1" applyAlignment="1">
      <alignment vertical="center" wrapText="1"/>
    </xf>
    <xf numFmtId="43" fontId="28" fillId="0" borderId="0" xfId="6" applyNumberFormat="1" applyFont="1"/>
    <xf numFmtId="0" fontId="7" fillId="0" borderId="0" xfId="6" applyFont="1" applyFill="1" applyBorder="1" applyAlignment="1">
      <alignment vertical="center" wrapText="1"/>
    </xf>
    <xf numFmtId="166" fontId="7" fillId="0" borderId="0" xfId="5" applyNumberFormat="1" applyFont="1" applyFill="1" applyBorder="1" applyAlignment="1">
      <alignment vertical="center"/>
    </xf>
    <xf numFmtId="43" fontId="28" fillId="0" borderId="0" xfId="5" applyFont="1" applyFill="1" applyBorder="1"/>
    <xf numFmtId="0" fontId="28" fillId="0" borderId="0" xfId="6" applyFont="1" applyFill="1" applyBorder="1"/>
    <xf numFmtId="43" fontId="28" fillId="0" borderId="0" xfId="6" applyNumberFormat="1" applyFont="1" applyFill="1" applyBorder="1"/>
    <xf numFmtId="166" fontId="28" fillId="0" borderId="0" xfId="6" applyNumberFormat="1" applyFont="1" applyFill="1" applyBorder="1"/>
    <xf numFmtId="167" fontId="28" fillId="0" borderId="48" xfId="3" applyNumberFormat="1" applyFont="1" applyFill="1" applyBorder="1" applyAlignment="1">
      <alignment horizontal="right" vertical="center" wrapText="1"/>
    </xf>
    <xf numFmtId="167" fontId="28" fillId="0" borderId="49" xfId="3" applyNumberFormat="1" applyFont="1" applyFill="1" applyBorder="1" applyAlignment="1">
      <alignment horizontal="right" vertical="center"/>
    </xf>
    <xf numFmtId="167" fontId="28" fillId="0" borderId="50" xfId="3" applyNumberFormat="1" applyFont="1" applyFill="1" applyBorder="1" applyAlignment="1">
      <alignment horizontal="right" vertical="center"/>
    </xf>
    <xf numFmtId="167" fontId="28" fillId="0" borderId="51" xfId="3" applyNumberFormat="1" applyFont="1" applyFill="1" applyBorder="1" applyAlignment="1">
      <alignment horizontal="right" vertical="center" wrapText="1"/>
    </xf>
    <xf numFmtId="167" fontId="27" fillId="0" borderId="12" xfId="3" applyNumberFormat="1" applyFont="1" applyFill="1" applyBorder="1" applyAlignment="1">
      <alignment horizontal="right" vertical="center" wrapText="1"/>
    </xf>
    <xf numFmtId="167" fontId="28" fillId="0" borderId="52" xfId="3" applyNumberFormat="1" applyFont="1" applyFill="1" applyBorder="1" applyAlignment="1">
      <alignment horizontal="right" vertical="center" wrapText="1"/>
    </xf>
    <xf numFmtId="167" fontId="28" fillId="0" borderId="52" xfId="3" applyNumberFormat="1" applyFont="1" applyFill="1" applyBorder="1" applyAlignment="1">
      <alignment horizontal="right" vertical="center"/>
    </xf>
    <xf numFmtId="167" fontId="28" fillId="0" borderId="53" xfId="3" applyNumberFormat="1" applyFont="1" applyFill="1" applyBorder="1" applyAlignment="1">
      <alignment horizontal="right" vertical="center" wrapText="1"/>
    </xf>
    <xf numFmtId="167" fontId="28" fillId="0" borderId="54" xfId="3" applyNumberFormat="1" applyFont="1" applyFill="1" applyBorder="1" applyAlignment="1">
      <alignment horizontal="right" vertical="center" wrapText="1"/>
    </xf>
    <xf numFmtId="167" fontId="28" fillId="0" borderId="55" xfId="3" applyNumberFormat="1" applyFont="1" applyFill="1" applyBorder="1" applyAlignment="1">
      <alignment horizontal="right" vertical="center"/>
    </xf>
    <xf numFmtId="167" fontId="28" fillId="0" borderId="56" xfId="3" applyNumberFormat="1" applyFont="1" applyFill="1" applyBorder="1" applyAlignment="1">
      <alignment horizontal="right" vertical="center"/>
    </xf>
    <xf numFmtId="167" fontId="28" fillId="0" borderId="57" xfId="3" applyNumberFormat="1" applyFont="1" applyFill="1" applyBorder="1" applyAlignment="1">
      <alignment horizontal="right" vertical="center" wrapText="1"/>
    </xf>
    <xf numFmtId="167" fontId="28" fillId="0" borderId="58" xfId="3" applyNumberFormat="1" applyFont="1" applyFill="1" applyBorder="1" applyAlignment="1">
      <alignment horizontal="right" vertical="center" wrapText="1"/>
    </xf>
    <xf numFmtId="167" fontId="28" fillId="0" borderId="59" xfId="3" applyNumberFormat="1" applyFont="1" applyFill="1" applyBorder="1" applyAlignment="1">
      <alignment horizontal="right" vertical="center"/>
    </xf>
    <xf numFmtId="167" fontId="28" fillId="0" borderId="60" xfId="3" applyNumberFormat="1" applyFont="1" applyFill="1" applyBorder="1" applyAlignment="1">
      <alignment horizontal="right" vertical="center"/>
    </xf>
    <xf numFmtId="167" fontId="28" fillId="0" borderId="61" xfId="3" applyNumberFormat="1" applyFont="1" applyFill="1" applyBorder="1" applyAlignment="1">
      <alignment horizontal="right" vertical="center" wrapText="1"/>
    </xf>
    <xf numFmtId="167" fontId="28" fillId="0" borderId="14" xfId="3" applyNumberFormat="1" applyFont="1" applyFill="1" applyBorder="1" applyAlignment="1">
      <alignment horizontal="right" vertical="center" wrapText="1"/>
    </xf>
    <xf numFmtId="167" fontId="28" fillId="0" borderId="14" xfId="3" applyNumberFormat="1" applyFont="1" applyFill="1" applyBorder="1" applyAlignment="1">
      <alignment horizontal="right" vertical="center"/>
    </xf>
    <xf numFmtId="167" fontId="28" fillId="0" borderId="54" xfId="6" applyNumberFormat="1" applyFont="1" applyFill="1" applyBorder="1" applyAlignment="1">
      <alignment horizontal="right" vertical="center" wrapText="1"/>
    </xf>
    <xf numFmtId="167" fontId="28" fillId="0" borderId="55" xfId="6" applyNumberFormat="1" applyFont="1" applyFill="1" applyBorder="1" applyAlignment="1">
      <alignment horizontal="right" vertical="center"/>
    </xf>
    <xf numFmtId="167" fontId="28" fillId="0" borderId="56" xfId="6" applyNumberFormat="1" applyFont="1" applyFill="1" applyBorder="1" applyAlignment="1">
      <alignment horizontal="right" vertical="center"/>
    </xf>
    <xf numFmtId="167" fontId="28" fillId="0" borderId="57" xfId="6" applyNumberFormat="1" applyFont="1" applyFill="1" applyBorder="1" applyAlignment="1">
      <alignment horizontal="right" vertical="center" wrapText="1"/>
    </xf>
    <xf numFmtId="167" fontId="28" fillId="0" borderId="48" xfId="6" applyNumberFormat="1" applyFont="1" applyFill="1" applyBorder="1" applyAlignment="1">
      <alignment horizontal="right" vertical="center" wrapText="1"/>
    </xf>
    <xf numFmtId="167" fontId="28" fillId="0" borderId="49" xfId="6" applyNumberFormat="1" applyFont="1" applyFill="1" applyBorder="1" applyAlignment="1">
      <alignment horizontal="right" vertical="center"/>
    </xf>
    <xf numFmtId="167" fontId="28" fillId="0" borderId="50" xfId="6" applyNumberFormat="1" applyFont="1" applyFill="1" applyBorder="1" applyAlignment="1">
      <alignment horizontal="right" vertical="center"/>
    </xf>
    <xf numFmtId="167" fontId="28" fillId="0" borderId="51" xfId="6" applyNumberFormat="1" applyFont="1" applyFill="1" applyBorder="1" applyAlignment="1">
      <alignment horizontal="right" vertical="center" wrapText="1"/>
    </xf>
    <xf numFmtId="167" fontId="28" fillId="0" borderId="63" xfId="6" applyNumberFormat="1" applyFont="1" applyFill="1" applyBorder="1" applyAlignment="1">
      <alignment horizontal="right" vertical="center" wrapText="1"/>
    </xf>
    <xf numFmtId="167" fontId="28" fillId="0" borderId="64" xfId="6" applyNumberFormat="1" applyFont="1" applyFill="1" applyBorder="1" applyAlignment="1">
      <alignment horizontal="right" vertical="center"/>
    </xf>
    <xf numFmtId="167" fontId="28" fillId="0" borderId="65" xfId="6" applyNumberFormat="1" applyFont="1" applyFill="1" applyBorder="1" applyAlignment="1">
      <alignment horizontal="right" vertical="center"/>
    </xf>
    <xf numFmtId="167" fontId="28" fillId="0" borderId="66" xfId="6" applyNumberFormat="1" applyFont="1" applyFill="1" applyBorder="1" applyAlignment="1">
      <alignment horizontal="right" vertical="center" wrapText="1"/>
    </xf>
    <xf numFmtId="167" fontId="27" fillId="0" borderId="12" xfId="6" applyNumberFormat="1" applyFont="1" applyFill="1" applyBorder="1" applyAlignment="1">
      <alignment horizontal="right" vertical="center" wrapText="1"/>
    </xf>
    <xf numFmtId="167" fontId="27" fillId="0" borderId="15" xfId="6" applyNumberFormat="1" applyFont="1" applyFill="1" applyBorder="1" applyAlignment="1">
      <alignment horizontal="right" vertical="center" wrapText="1"/>
    </xf>
    <xf numFmtId="0" fontId="5" fillId="0" borderId="7" xfId="3" applyFont="1" applyFill="1" applyBorder="1" applyAlignment="1" applyProtection="1">
      <alignment horizontal="center" vertical="center" wrapText="1"/>
    </xf>
    <xf numFmtId="167" fontId="28" fillId="0" borderId="17" xfId="3" applyNumberFormat="1" applyFont="1" applyFill="1" applyBorder="1" applyAlignment="1">
      <alignment horizontal="right" vertical="center" wrapText="1"/>
    </xf>
    <xf numFmtId="167" fontId="28" fillId="0" borderId="17" xfId="3" applyNumberFormat="1" applyFont="1" applyFill="1" applyBorder="1" applyAlignment="1">
      <alignment horizontal="right" vertical="center"/>
    </xf>
    <xf numFmtId="167" fontId="27" fillId="0" borderId="13" xfId="3" applyNumberFormat="1" applyFont="1" applyFill="1" applyBorder="1" applyAlignment="1">
      <alignment horizontal="right" vertical="center" wrapText="1"/>
    </xf>
    <xf numFmtId="167" fontId="6" fillId="0" borderId="0" xfId="0" applyNumberFormat="1" applyFont="1"/>
    <xf numFmtId="167" fontId="6" fillId="0" borderId="1" xfId="0" applyNumberFormat="1" applyFont="1" applyBorder="1"/>
    <xf numFmtId="167" fontId="6" fillId="0" borderId="2" xfId="0" applyNumberFormat="1" applyFont="1" applyBorder="1"/>
    <xf numFmtId="0" fontId="38" fillId="0" borderId="0" xfId="0" applyFont="1" applyAlignment="1">
      <alignment wrapText="1"/>
    </xf>
    <xf numFmtId="0" fontId="17" fillId="0" borderId="0" xfId="0" applyFont="1" applyBorder="1"/>
    <xf numFmtId="0" fontId="38" fillId="0" borderId="0" xfId="0" applyFont="1" applyBorder="1"/>
    <xf numFmtId="167" fontId="6" fillId="0" borderId="6" xfId="0" applyNumberFormat="1" applyFont="1" applyBorder="1"/>
    <xf numFmtId="167" fontId="6" fillId="0" borderId="12" xfId="0" applyNumberFormat="1" applyFont="1" applyBorder="1"/>
    <xf numFmtId="167" fontId="3" fillId="0" borderId="14" xfId="0" applyNumberFormat="1" applyFont="1" applyBorder="1"/>
    <xf numFmtId="0" fontId="7" fillId="0" borderId="4" xfId="0" applyFont="1" applyBorder="1" applyAlignment="1"/>
    <xf numFmtId="167" fontId="3" fillId="0" borderId="0" xfId="0" applyNumberFormat="1" applyFont="1"/>
    <xf numFmtId="0" fontId="6" fillId="0" borderId="0" xfId="1" applyBorder="1"/>
    <xf numFmtId="40" fontId="6" fillId="0" borderId="0" xfId="1" applyNumberFormat="1" applyBorder="1"/>
    <xf numFmtId="40" fontId="7" fillId="0" borderId="0" xfId="1" applyNumberFormat="1" applyFont="1" applyBorder="1"/>
    <xf numFmtId="40" fontId="7" fillId="0" borderId="0" xfId="1" applyNumberFormat="1" applyFont="1" applyBorder="1" applyAlignment="1">
      <alignment horizontal="justify"/>
    </xf>
    <xf numFmtId="40" fontId="5" fillId="0" borderId="0" xfId="1" applyNumberFormat="1" applyFont="1" applyBorder="1"/>
    <xf numFmtId="0" fontId="6" fillId="0" borderId="0" xfId="1" applyFill="1" applyBorder="1"/>
    <xf numFmtId="40" fontId="5" fillId="0" borderId="0" xfId="1" applyNumberFormat="1" applyFont="1" applyFill="1" applyBorder="1" applyAlignment="1">
      <alignment wrapText="1"/>
    </xf>
    <xf numFmtId="40" fontId="5" fillId="0" borderId="0" xfId="1" applyNumberFormat="1" applyFont="1" applyFill="1" applyBorder="1" applyAlignment="1">
      <alignment horizontal="center" wrapText="1"/>
    </xf>
    <xf numFmtId="40" fontId="6" fillId="0" borderId="0" xfId="1" applyNumberFormat="1" applyFill="1" applyBorder="1"/>
    <xf numFmtId="40" fontId="6" fillId="0" borderId="0" xfId="3" applyNumberFormat="1" applyFill="1" applyBorder="1"/>
    <xf numFmtId="40" fontId="6" fillId="0" borderId="0" xfId="3" applyNumberFormat="1" applyFont="1" applyFill="1" applyBorder="1"/>
    <xf numFmtId="40" fontId="5" fillId="0" borderId="0" xfId="3" applyNumberFormat="1" applyFont="1" applyFill="1" applyBorder="1"/>
    <xf numFmtId="40" fontId="6" fillId="0" borderId="0" xfId="4" applyNumberFormat="1" applyFont="1" applyFill="1" applyBorder="1"/>
    <xf numFmtId="40" fontId="6" fillId="0" borderId="0" xfId="1" applyNumberFormat="1"/>
    <xf numFmtId="40" fontId="0" fillId="0" borderId="0" xfId="0" applyNumberFormat="1" applyBorder="1"/>
    <xf numFmtId="40" fontId="0" fillId="0" borderId="0" xfId="0" applyNumberFormat="1"/>
    <xf numFmtId="0" fontId="3" fillId="0" borderId="13" xfId="3" applyFont="1" applyFill="1" applyBorder="1" applyAlignment="1">
      <alignment horizontal="center" vertical="center" wrapText="1"/>
    </xf>
    <xf numFmtId="0" fontId="3" fillId="0" borderId="13" xfId="3" applyFont="1" applyFill="1" applyBorder="1" applyAlignment="1">
      <alignment horizontal="left" vertical="center" wrapText="1"/>
    </xf>
    <xf numFmtId="0" fontId="5" fillId="4" borderId="4" xfId="3" applyFont="1" applyFill="1" applyBorder="1" applyAlignment="1" applyProtection="1">
      <alignment horizontal="center" vertical="center" wrapText="1"/>
    </xf>
    <xf numFmtId="0" fontId="5" fillId="4" borderId="17" xfId="3" applyFont="1" applyFill="1" applyBorder="1" applyAlignment="1" applyProtection="1">
      <alignment horizontal="center" vertical="center" wrapText="1"/>
    </xf>
    <xf numFmtId="0" fontId="5" fillId="4" borderId="5"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1" fontId="25" fillId="4" borderId="13" xfId="3" applyNumberFormat="1" applyFont="1" applyFill="1" applyBorder="1" applyAlignment="1">
      <alignment horizontal="center" vertical="center" wrapText="1"/>
    </xf>
    <xf numFmtId="0" fontId="25" fillId="4" borderId="13" xfId="3" applyFont="1" applyFill="1" applyBorder="1" applyAlignment="1">
      <alignment horizontal="center" vertical="center" wrapText="1"/>
    </xf>
    <xf numFmtId="0" fontId="25" fillId="4" borderId="13" xfId="3" applyFont="1" applyFill="1" applyBorder="1" applyAlignment="1">
      <alignment horizontal="center" vertical="center"/>
    </xf>
    <xf numFmtId="0" fontId="3" fillId="0" borderId="85" xfId="3" applyFont="1" applyFill="1" applyBorder="1" applyAlignment="1">
      <alignment horizontal="center" vertical="center" wrapText="1"/>
    </xf>
    <xf numFmtId="0" fontId="3" fillId="0" borderId="87" xfId="3" applyFont="1" applyFill="1" applyBorder="1" applyAlignment="1">
      <alignment horizontal="left" vertical="center" wrapText="1"/>
    </xf>
    <xf numFmtId="167" fontId="28" fillId="0" borderId="88" xfId="3" applyNumberFormat="1" applyFont="1" applyFill="1" applyBorder="1" applyAlignment="1">
      <alignment horizontal="right" vertical="center" wrapText="1"/>
    </xf>
    <xf numFmtId="167" fontId="28" fillId="0" borderId="89" xfId="3" applyNumberFormat="1" applyFont="1" applyFill="1" applyBorder="1" applyAlignment="1">
      <alignment horizontal="right" vertical="center"/>
    </xf>
    <xf numFmtId="167" fontId="28" fillId="0" borderId="90" xfId="3" applyNumberFormat="1" applyFont="1" applyFill="1" applyBorder="1" applyAlignment="1">
      <alignment horizontal="right" vertical="center"/>
    </xf>
    <xf numFmtId="167" fontId="28" fillId="0" borderId="0" xfId="3" applyNumberFormat="1" applyFont="1" applyFill="1" applyBorder="1" applyAlignment="1">
      <alignment horizontal="right" vertical="center" wrapText="1"/>
    </xf>
    <xf numFmtId="167" fontId="28" fillId="0" borderId="0" xfId="3" applyNumberFormat="1" applyFont="1" applyFill="1" applyBorder="1" applyAlignment="1">
      <alignment horizontal="right" vertical="center"/>
    </xf>
    <xf numFmtId="167" fontId="28" fillId="0" borderId="63" xfId="3" applyNumberFormat="1" applyFont="1" applyFill="1" applyBorder="1" applyAlignment="1">
      <alignment horizontal="right" vertical="center" wrapText="1"/>
    </xf>
    <xf numFmtId="167" fontId="28" fillId="0" borderId="64" xfId="3" applyNumberFormat="1" applyFont="1" applyFill="1" applyBorder="1" applyAlignment="1">
      <alignment horizontal="right" vertical="center"/>
    </xf>
    <xf numFmtId="167" fontId="28" fillId="0" borderId="65" xfId="3" applyNumberFormat="1" applyFont="1" applyFill="1" applyBorder="1" applyAlignment="1">
      <alignment horizontal="right" vertical="center"/>
    </xf>
    <xf numFmtId="167" fontId="28" fillId="0" borderId="66" xfId="3" applyNumberFormat="1" applyFont="1" applyFill="1" applyBorder="1" applyAlignment="1">
      <alignment horizontal="right" vertical="center" wrapText="1"/>
    </xf>
    <xf numFmtId="167" fontId="28" fillId="0" borderId="58" xfId="6" applyNumberFormat="1" applyFont="1" applyFill="1" applyBorder="1" applyAlignment="1">
      <alignment horizontal="right" vertical="center" wrapText="1"/>
    </xf>
    <xf numFmtId="167" fontId="28" fillId="0" borderId="59" xfId="6" applyNumberFormat="1" applyFont="1" applyFill="1" applyBorder="1" applyAlignment="1">
      <alignment horizontal="right" vertical="center"/>
    </xf>
    <xf numFmtId="167" fontId="28" fillId="0" borderId="60" xfId="6" applyNumberFormat="1" applyFont="1" applyFill="1" applyBorder="1" applyAlignment="1">
      <alignment horizontal="right" vertical="center"/>
    </xf>
    <xf numFmtId="167" fontId="28" fillId="0" borderId="91" xfId="6" applyNumberFormat="1" applyFont="1" applyFill="1" applyBorder="1" applyAlignment="1">
      <alignment horizontal="right" vertical="center" wrapText="1"/>
    </xf>
    <xf numFmtId="167" fontId="28" fillId="0" borderId="14" xfId="6" applyNumberFormat="1" applyFont="1" applyFill="1" applyBorder="1" applyAlignment="1">
      <alignment horizontal="right" vertical="center" wrapText="1"/>
    </xf>
    <xf numFmtId="167" fontId="28" fillId="0" borderId="14" xfId="6" applyNumberFormat="1" applyFont="1" applyFill="1" applyBorder="1" applyAlignment="1">
      <alignment horizontal="right" vertical="center"/>
    </xf>
    <xf numFmtId="0" fontId="6" fillId="0" borderId="8" xfId="6" applyBorder="1" applyAlignment="1"/>
    <xf numFmtId="0" fontId="28" fillId="0" borderId="8" xfId="6" applyFont="1" applyFill="1" applyBorder="1" applyAlignment="1">
      <alignment horizontal="left" vertical="center" wrapText="1"/>
    </xf>
    <xf numFmtId="167" fontId="28" fillId="0" borderId="13" xfId="6" applyNumberFormat="1" applyFont="1" applyFill="1" applyBorder="1" applyAlignment="1">
      <alignment horizontal="right" vertical="center" wrapText="1"/>
    </xf>
    <xf numFmtId="167" fontId="28" fillId="0" borderId="13" xfId="6" applyNumberFormat="1" applyFont="1" applyFill="1" applyBorder="1" applyAlignment="1">
      <alignment horizontal="right" vertical="center"/>
    </xf>
    <xf numFmtId="167" fontId="27" fillId="0" borderId="3" xfId="6" applyNumberFormat="1" applyFont="1" applyFill="1" applyBorder="1" applyAlignment="1">
      <alignment horizontal="right" vertical="center" wrapText="1"/>
    </xf>
    <xf numFmtId="167" fontId="6" fillId="0" borderId="13" xfId="6" applyNumberFormat="1" applyFont="1" applyFill="1" applyBorder="1" applyAlignment="1">
      <alignment horizontal="right" vertical="center" wrapText="1"/>
    </xf>
    <xf numFmtId="167" fontId="6" fillId="0" borderId="13" xfId="6" applyNumberFormat="1" applyFont="1" applyFill="1" applyBorder="1" applyAlignment="1">
      <alignment horizontal="right" vertical="center"/>
    </xf>
    <xf numFmtId="0" fontId="3" fillId="0" borderId="13" xfId="6" applyFont="1" applyFill="1" applyBorder="1" applyAlignment="1">
      <alignment horizontal="center" vertical="center" wrapText="1"/>
    </xf>
    <xf numFmtId="0" fontId="3" fillId="0" borderId="13" xfId="6" applyFont="1" applyFill="1" applyBorder="1" applyAlignment="1">
      <alignment horizontal="left" vertical="center" wrapText="1"/>
    </xf>
    <xf numFmtId="0" fontId="3" fillId="0" borderId="92" xfId="6" applyFont="1" applyFill="1" applyBorder="1" applyAlignment="1">
      <alignment horizontal="center" vertical="center" wrapText="1"/>
    </xf>
    <xf numFmtId="0" fontId="3" fillId="0" borderId="92" xfId="6" applyFont="1" applyFill="1" applyBorder="1" applyAlignment="1">
      <alignment horizontal="left" vertical="center" wrapText="1"/>
    </xf>
    <xf numFmtId="167" fontId="28" fillId="0" borderId="93" xfId="3" applyNumberFormat="1" applyFont="1" applyFill="1" applyBorder="1" applyAlignment="1">
      <alignment horizontal="right" vertical="center" wrapText="1"/>
    </xf>
    <xf numFmtId="167" fontId="28" fillId="0" borderId="94" xfId="3" applyNumberFormat="1" applyFont="1" applyFill="1" applyBorder="1" applyAlignment="1">
      <alignment horizontal="right" vertical="center"/>
    </xf>
    <xf numFmtId="167" fontId="28" fillId="0" borderId="95" xfId="3" applyNumberFormat="1" applyFont="1" applyFill="1" applyBorder="1" applyAlignment="1">
      <alignment horizontal="right" vertical="center"/>
    </xf>
    <xf numFmtId="167" fontId="28" fillId="0" borderId="91" xfId="3" applyNumberFormat="1" applyFont="1" applyFill="1" applyBorder="1" applyAlignment="1">
      <alignment horizontal="right" vertical="center" wrapText="1"/>
    </xf>
    <xf numFmtId="167" fontId="28" fillId="0" borderId="96" xfId="3" applyNumberFormat="1" applyFont="1" applyFill="1" applyBorder="1" applyAlignment="1">
      <alignment horizontal="right" vertical="center" wrapText="1"/>
    </xf>
    <xf numFmtId="167" fontId="28" fillId="0" borderId="97" xfId="3" applyNumberFormat="1" applyFont="1" applyFill="1" applyBorder="1" applyAlignment="1">
      <alignment horizontal="right" vertical="center"/>
    </xf>
    <xf numFmtId="167" fontId="28" fillId="0" borderId="98" xfId="3" applyNumberFormat="1" applyFont="1" applyFill="1" applyBorder="1" applyAlignment="1">
      <alignment horizontal="right" vertical="center"/>
    </xf>
    <xf numFmtId="167" fontId="28" fillId="0" borderId="99" xfId="6" applyNumberFormat="1" applyFont="1" applyFill="1" applyBorder="1" applyAlignment="1">
      <alignment horizontal="right" vertical="center" wrapText="1"/>
    </xf>
    <xf numFmtId="167" fontId="28" fillId="0" borderId="100" xfId="6" applyNumberFormat="1" applyFont="1" applyFill="1" applyBorder="1" applyAlignment="1">
      <alignment horizontal="right" vertical="center"/>
    </xf>
    <xf numFmtId="167" fontId="28" fillId="0" borderId="101" xfId="6" applyNumberFormat="1" applyFont="1" applyFill="1" applyBorder="1" applyAlignment="1">
      <alignment horizontal="right" vertical="center"/>
    </xf>
    <xf numFmtId="167" fontId="28" fillId="0" borderId="102" xfId="6" applyNumberFormat="1" applyFont="1" applyFill="1" applyBorder="1" applyAlignment="1">
      <alignment horizontal="right" vertical="center" wrapText="1"/>
    </xf>
    <xf numFmtId="167" fontId="28" fillId="0" borderId="103" xfId="6" applyNumberFormat="1" applyFont="1" applyFill="1" applyBorder="1" applyAlignment="1">
      <alignment horizontal="right" vertical="center" wrapText="1"/>
    </xf>
    <xf numFmtId="167" fontId="6" fillId="0" borderId="9" xfId="0" applyNumberFormat="1" applyFont="1" applyBorder="1"/>
    <xf numFmtId="49" fontId="5" fillId="0" borderId="14" xfId="0" applyNumberFormat="1" applyFont="1" applyBorder="1" applyAlignment="1">
      <alignment horizontal="right"/>
    </xf>
    <xf numFmtId="49" fontId="5" fillId="0" borderId="14" xfId="0" applyNumberFormat="1" applyFont="1" applyBorder="1"/>
    <xf numFmtId="0" fontId="7" fillId="4" borderId="9"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wrapText="1"/>
    </xf>
    <xf numFmtId="1" fontId="36" fillId="4" borderId="82" xfId="6" applyNumberFormat="1" applyFont="1" applyFill="1" applyBorder="1" applyAlignment="1">
      <alignment horizontal="center" vertical="center" wrapText="1"/>
    </xf>
    <xf numFmtId="0" fontId="36" fillId="4" borderId="83" xfId="6" applyFont="1" applyFill="1" applyBorder="1" applyAlignment="1">
      <alignment horizontal="center" vertical="center" wrapText="1"/>
    </xf>
    <xf numFmtId="0" fontId="36" fillId="4" borderId="104" xfId="6" applyFont="1" applyFill="1" applyBorder="1" applyAlignment="1">
      <alignment horizontal="center" vertical="center" wrapText="1"/>
    </xf>
    <xf numFmtId="0" fontId="36" fillId="4" borderId="105" xfId="6" applyFont="1" applyFill="1" applyBorder="1" applyAlignment="1">
      <alignment horizontal="center" vertical="center"/>
    </xf>
    <xf numFmtId="167" fontId="28" fillId="0" borderId="18" xfId="6" applyNumberFormat="1" applyFont="1" applyFill="1" applyBorder="1" applyAlignment="1">
      <alignment horizontal="right" vertical="center" wrapText="1"/>
    </xf>
    <xf numFmtId="167" fontId="28" fillId="0" borderId="19" xfId="6" applyNumberFormat="1" applyFont="1" applyFill="1" applyBorder="1" applyAlignment="1">
      <alignment horizontal="right" vertical="center"/>
    </xf>
    <xf numFmtId="167" fontId="28" fillId="0" borderId="76" xfId="6" applyNumberFormat="1" applyFont="1" applyFill="1" applyBorder="1" applyAlignment="1">
      <alignment horizontal="right" vertical="center"/>
    </xf>
    <xf numFmtId="167" fontId="28" fillId="0" borderId="20" xfId="6" applyNumberFormat="1" applyFont="1" applyFill="1" applyBorder="1" applyAlignment="1">
      <alignment horizontal="right" vertical="center" wrapText="1"/>
    </xf>
    <xf numFmtId="0" fontId="7" fillId="4" borderId="12"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wrapText="1"/>
    </xf>
    <xf numFmtId="1" fontId="36" fillId="4" borderId="41" xfId="3" applyNumberFormat="1" applyFont="1" applyFill="1" applyBorder="1" applyAlignment="1">
      <alignment horizontal="center" vertical="center" wrapText="1"/>
    </xf>
    <xf numFmtId="0" fontId="36" fillId="4" borderId="42" xfId="3" applyFont="1" applyFill="1" applyBorder="1" applyAlignment="1">
      <alignment horizontal="center" vertical="center" wrapText="1"/>
    </xf>
    <xf numFmtId="0" fontId="36" fillId="4" borderId="43" xfId="3" applyFont="1" applyFill="1" applyBorder="1" applyAlignment="1">
      <alignment horizontal="center" vertical="center" wrapText="1"/>
    </xf>
    <xf numFmtId="0" fontId="36" fillId="4" borderId="44" xfId="3" applyFont="1" applyFill="1" applyBorder="1" applyAlignment="1">
      <alignment horizontal="center" vertical="center"/>
    </xf>
    <xf numFmtId="167" fontId="28" fillId="0" borderId="62" xfId="3" applyNumberFormat="1" applyFont="1" applyFill="1" applyBorder="1" applyAlignment="1">
      <alignment horizontal="right" vertical="center" wrapText="1"/>
    </xf>
    <xf numFmtId="0" fontId="28" fillId="0" borderId="45" xfId="3" applyFont="1" applyFill="1" applyBorder="1" applyAlignment="1">
      <alignment horizontal="center" vertical="center" wrapText="1"/>
    </xf>
    <xf numFmtId="0" fontId="28" fillId="0" borderId="46" xfId="3" applyFont="1" applyFill="1" applyBorder="1" applyAlignment="1">
      <alignment horizontal="left" vertical="center" wrapText="1"/>
    </xf>
    <xf numFmtId="0" fontId="28" fillId="0" borderId="47" xfId="3" applyFont="1" applyFill="1" applyBorder="1" applyAlignment="1">
      <alignment horizontal="left" vertical="center" wrapText="1"/>
    </xf>
    <xf numFmtId="0" fontId="28" fillId="0" borderId="21" xfId="3" applyFont="1" applyFill="1" applyBorder="1" applyAlignment="1">
      <alignment horizontal="center" vertical="center" wrapText="1"/>
    </xf>
    <xf numFmtId="0" fontId="28" fillId="0" borderId="22" xfId="3" applyFont="1" applyFill="1" applyBorder="1" applyAlignment="1">
      <alignment horizontal="left" vertical="center" wrapText="1"/>
    </xf>
    <xf numFmtId="0" fontId="28" fillId="0" borderId="23" xfId="3" applyFont="1" applyFill="1" applyBorder="1" applyAlignment="1">
      <alignment horizontal="left" vertical="center" wrapText="1"/>
    </xf>
    <xf numFmtId="0" fontId="28" fillId="0" borderId="72" xfId="3" applyFont="1" applyFill="1" applyBorder="1" applyAlignment="1">
      <alignment horizontal="center" vertical="center" wrapText="1"/>
    </xf>
    <xf numFmtId="0" fontId="28" fillId="0" borderId="73" xfId="3" applyFont="1" applyFill="1" applyBorder="1" applyAlignment="1">
      <alignment horizontal="left" vertical="center" wrapText="1"/>
    </xf>
    <xf numFmtId="0" fontId="28" fillId="0" borderId="75" xfId="3" applyFont="1" applyFill="1" applyBorder="1" applyAlignment="1">
      <alignment horizontal="left" vertical="center" wrapText="1"/>
    </xf>
    <xf numFmtId="0" fontId="28" fillId="0" borderId="0" xfId="3" applyFont="1" applyFill="1" applyBorder="1" applyAlignment="1">
      <alignment horizontal="center" vertical="center" wrapText="1"/>
    </xf>
    <xf numFmtId="0" fontId="28" fillId="0" borderId="47" xfId="3" applyFont="1" applyFill="1" applyBorder="1" applyAlignment="1" applyProtection="1">
      <alignment vertical="center" wrapText="1"/>
    </xf>
    <xf numFmtId="0" fontId="28" fillId="0" borderId="0" xfId="3" applyFont="1" applyFill="1" applyBorder="1" applyAlignment="1" applyProtection="1">
      <alignment vertical="center"/>
    </xf>
    <xf numFmtId="0" fontId="28" fillId="0" borderId="20" xfId="3" applyFont="1" applyFill="1" applyBorder="1" applyAlignment="1">
      <alignment vertical="center" wrapText="1"/>
    </xf>
    <xf numFmtId="0" fontId="28" fillId="0" borderId="0" xfId="3" applyFont="1" applyFill="1" applyBorder="1" applyAlignment="1">
      <alignment vertical="center" wrapText="1"/>
    </xf>
    <xf numFmtId="1" fontId="25" fillId="0" borderId="13" xfId="3" applyNumberFormat="1" applyFont="1" applyFill="1" applyBorder="1" applyAlignment="1">
      <alignment horizontal="center" vertical="center"/>
    </xf>
    <xf numFmtId="0" fontId="25" fillId="0" borderId="13" xfId="3" applyFont="1" applyFill="1" applyBorder="1" applyAlignment="1">
      <alignment horizontal="center" vertical="center" wrapText="1"/>
    </xf>
    <xf numFmtId="0" fontId="25" fillId="0" borderId="13" xfId="3" applyFont="1" applyFill="1" applyBorder="1" applyAlignment="1">
      <alignment horizontal="center" vertical="center"/>
    </xf>
    <xf numFmtId="0" fontId="7" fillId="2" borderId="45" xfId="3" applyFont="1" applyFill="1" applyBorder="1" applyAlignment="1"/>
    <xf numFmtId="0" fontId="3" fillId="2" borderId="46" xfId="3" applyFont="1" applyFill="1" applyBorder="1" applyAlignment="1"/>
    <xf numFmtId="0" fontId="3" fillId="0" borderId="47" xfId="3" applyFont="1" applyBorder="1" applyAlignment="1"/>
    <xf numFmtId="0" fontId="3" fillId="0" borderId="18" xfId="3" applyFont="1" applyBorder="1" applyAlignment="1"/>
    <xf numFmtId="0" fontId="7" fillId="2" borderId="19" xfId="3" applyFont="1" applyFill="1" applyBorder="1" applyAlignment="1">
      <alignment vertical="center" wrapText="1"/>
    </xf>
    <xf numFmtId="0" fontId="3" fillId="0" borderId="20" xfId="3" applyFont="1" applyBorder="1" applyAlignment="1"/>
    <xf numFmtId="0" fontId="3" fillId="0" borderId="19" xfId="3" applyFont="1" applyFill="1" applyBorder="1" applyAlignment="1">
      <alignment horizontal="left" vertical="center" wrapText="1" indent="2"/>
    </xf>
    <xf numFmtId="0" fontId="7" fillId="2" borderId="86" xfId="3" applyFont="1" applyFill="1" applyBorder="1" applyAlignment="1">
      <alignment vertical="center" wrapText="1"/>
    </xf>
    <xf numFmtId="0" fontId="0" fillId="0" borderId="0" xfId="0" applyAlignment="1">
      <alignment vertical="center"/>
    </xf>
    <xf numFmtId="167" fontId="27" fillId="0" borderId="14" xfId="3" applyNumberFormat="1" applyFont="1" applyFill="1" applyBorder="1" applyAlignment="1">
      <alignment horizontal="right" vertical="center" wrapText="1"/>
    </xf>
    <xf numFmtId="40" fontId="18" fillId="0" borderId="0" xfId="1" applyNumberFormat="1" applyFont="1" applyBorder="1" applyAlignment="1">
      <alignment horizontal="center"/>
    </xf>
    <xf numFmtId="40" fontId="7" fillId="0" borderId="0" xfId="1" applyNumberFormat="1" applyFont="1" applyBorder="1" applyAlignment="1">
      <alignment horizontal="center" wrapText="1"/>
    </xf>
    <xf numFmtId="0" fontId="5" fillId="0" borderId="0" xfId="0" applyFont="1" applyBorder="1" applyAlignment="1"/>
    <xf numFmtId="0" fontId="6" fillId="0" borderId="0" xfId="0" applyFont="1" applyAlignment="1"/>
    <xf numFmtId="0" fontId="7" fillId="0" borderId="0" xfId="0" applyFont="1" applyAlignment="1">
      <alignment horizontal="right" wrapText="1"/>
    </xf>
    <xf numFmtId="0" fontId="0" fillId="0" borderId="0" xfId="0" applyAlignment="1"/>
    <xf numFmtId="0" fontId="7" fillId="0" borderId="0" xfId="0" applyFont="1" applyBorder="1" applyAlignment="1">
      <alignment horizontal="left"/>
    </xf>
    <xf numFmtId="0" fontId="7" fillId="0" borderId="0" xfId="0" applyFont="1" applyAlignment="1">
      <alignment horizontal="left"/>
    </xf>
    <xf numFmtId="0" fontId="3" fillId="0" borderId="0" xfId="0" applyFont="1" applyAlignment="1"/>
    <xf numFmtId="0" fontId="18" fillId="7" borderId="15" xfId="6" applyFont="1" applyFill="1" applyBorder="1" applyAlignment="1" applyProtection="1">
      <alignment horizontal="center" vertical="center" wrapText="1"/>
    </xf>
    <xf numFmtId="0" fontId="18" fillId="7" borderId="13" xfId="6" applyFont="1" applyFill="1" applyBorder="1" applyAlignment="1" applyProtection="1">
      <alignment horizontal="center" vertical="center" wrapText="1"/>
    </xf>
    <xf numFmtId="0" fontId="18" fillId="7" borderId="16" xfId="6" applyFont="1" applyFill="1" applyBorder="1" applyAlignment="1" applyProtection="1">
      <alignment horizontal="center" vertical="center" wrapText="1"/>
    </xf>
    <xf numFmtId="0" fontId="26" fillId="4" borderId="4" xfId="6" applyFont="1" applyFill="1" applyBorder="1" applyAlignment="1" applyProtection="1"/>
    <xf numFmtId="0" fontId="6" fillId="0" borderId="17" xfId="6" applyBorder="1" applyAlignment="1"/>
    <xf numFmtId="0" fontId="6" fillId="0" borderId="5" xfId="6" applyBorder="1" applyAlignment="1"/>
    <xf numFmtId="0" fontId="26" fillId="4" borderId="15" xfId="6" applyFont="1" applyFill="1" applyBorder="1" applyAlignment="1" applyProtection="1"/>
    <xf numFmtId="0" fontId="6" fillId="0" borderId="13" xfId="6" applyBorder="1" applyAlignment="1"/>
    <xf numFmtId="0" fontId="6" fillId="0" borderId="16" xfId="6" applyBorder="1" applyAlignment="1"/>
    <xf numFmtId="0" fontId="26" fillId="4" borderId="4" xfId="3" applyFont="1" applyFill="1" applyBorder="1" applyAlignment="1" applyProtection="1"/>
    <xf numFmtId="0" fontId="6" fillId="0" borderId="17" xfId="3" applyBorder="1" applyAlignment="1"/>
    <xf numFmtId="0" fontId="6" fillId="0" borderId="5" xfId="3" applyBorder="1" applyAlignment="1"/>
    <xf numFmtId="0" fontId="26" fillId="4" borderId="15" xfId="3" applyFont="1" applyFill="1" applyBorder="1" applyAlignment="1" applyProtection="1"/>
    <xf numFmtId="0" fontId="6" fillId="0" borderId="13" xfId="3" applyBorder="1" applyAlignment="1"/>
    <xf numFmtId="0" fontId="6" fillId="0" borderId="16" xfId="3" applyBorder="1" applyAlignment="1"/>
    <xf numFmtId="0" fontId="26" fillId="4" borderId="15" xfId="3" applyFont="1" applyFill="1" applyBorder="1" applyAlignment="1" applyProtection="1">
      <alignment horizontal="left" vertical="center" wrapText="1"/>
    </xf>
    <xf numFmtId="0" fontId="26" fillId="4" borderId="16" xfId="3" applyFont="1" applyFill="1" applyBorder="1" applyAlignment="1" applyProtection="1">
      <alignment horizontal="left" vertical="center" wrapText="1"/>
    </xf>
    <xf numFmtId="0" fontId="0" fillId="0" borderId="0" xfId="0" applyAlignment="1">
      <alignment horizontal="center" vertical="center"/>
    </xf>
    <xf numFmtId="166" fontId="35" fillId="4" borderId="45" xfId="5" quotePrefix="1" applyNumberFormat="1" applyFont="1" applyFill="1" applyBorder="1" applyAlignment="1">
      <alignment horizontal="center" vertical="center" wrapText="1"/>
    </xf>
    <xf numFmtId="166" fontId="3" fillId="0" borderId="46" xfId="5" applyNumberFormat="1" applyFont="1" applyBorder="1" applyAlignment="1">
      <alignment horizontal="center" vertical="center" wrapText="1"/>
    </xf>
    <xf numFmtId="166" fontId="3" fillId="0" borderId="67" xfId="5" applyNumberFormat="1" applyFont="1" applyBorder="1" applyAlignment="1">
      <alignment horizontal="center" vertical="center" wrapText="1"/>
    </xf>
    <xf numFmtId="166" fontId="3" fillId="0" borderId="47" xfId="5" applyNumberFormat="1" applyFont="1" applyBorder="1" applyAlignment="1">
      <alignment horizontal="center" vertical="center" wrapText="1"/>
    </xf>
    <xf numFmtId="164" fontId="20" fillId="0" borderId="24" xfId="2" applyNumberFormat="1" applyFont="1" applyBorder="1" applyAlignment="1">
      <alignment horizontal="center" vertical="center"/>
    </xf>
    <xf numFmtId="0" fontId="20" fillId="0" borderId="25" xfId="2" applyFont="1" applyBorder="1" applyAlignment="1">
      <alignment horizontal="center" vertical="center"/>
    </xf>
    <xf numFmtId="0" fontId="20" fillId="0" borderId="26" xfId="2" applyFont="1" applyBorder="1" applyAlignment="1">
      <alignment horizontal="center" vertical="center"/>
    </xf>
    <xf numFmtId="0" fontId="20" fillId="0" borderId="24" xfId="2" applyFont="1" applyBorder="1" applyAlignment="1">
      <alignment horizontal="center" vertical="center"/>
    </xf>
  </cellXfs>
  <cellStyles count="8">
    <cellStyle name="Comma 2" xfId="5"/>
    <cellStyle name="Normal" xfId="0" builtinId="0"/>
    <cellStyle name="Normal 10" xfId="6"/>
    <cellStyle name="Normal 2" xfId="2"/>
    <cellStyle name="Normal 23" xfId="3"/>
    <cellStyle name="Normal 3" xfId="1"/>
    <cellStyle name="Normal_BLANKEX4" xfId="7"/>
    <cellStyle name="Normal_MTFS 2013-17 v25 slight change to funding sment format" xfId="4"/>
  </cellStyles>
  <dxfs count="6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123825</xdr:rowOff>
    </xdr:from>
    <xdr:to>
      <xdr:col>4</xdr:col>
      <xdr:colOff>66675</xdr:colOff>
      <xdr:row>34</xdr:row>
      <xdr:rowOff>152400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076325"/>
          <a:ext cx="4610100"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312966</xdr:colOff>
      <xdr:row>4</xdr:row>
      <xdr:rowOff>176893</xdr:rowOff>
    </xdr:from>
    <xdr:to>
      <xdr:col>9</xdr:col>
      <xdr:colOff>595834</xdr:colOff>
      <xdr:row>28</xdr:row>
      <xdr:rowOff>136071</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966" y="938893"/>
          <a:ext cx="7140868" cy="4531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33</xdr:row>
      <xdr:rowOff>27215</xdr:rowOff>
    </xdr:from>
    <xdr:to>
      <xdr:col>9</xdr:col>
      <xdr:colOff>630680</xdr:colOff>
      <xdr:row>58</xdr:row>
      <xdr:rowOff>136072</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6313715"/>
          <a:ext cx="7202930" cy="4871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apital%20Team\Capital%20Budget%20Monitoring\08-09%20Monitoring\Capital%20for%20Bob%20Month%206%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SERVICE/Finance/Accounts/Budget%20Build/2016_2017/Budget%20Books/16_17%20New%20Template%20%20BudgetBook%20Costc%20A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estberks.local.gov.uk\Users\XSERVICE\Finance\Accounts\Budget%20Build\2015_2016\Budget%20Books\BudgetBook%20Members%20Template%20v3%202015%20working%20template%20Final%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XSERVICE/Finance/Accounts/Budget%20Build/2018_2019/Templates%20to%20Run/Members%20Book%2018-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Budget Management"/>
      <sheetName val="BFS+ETD With relations"/>
      <sheetName val="BFS+ETD Without relations"/>
    </sheetNames>
    <sheetDataSet>
      <sheetData sheetId="0" refreshError="1"/>
      <sheetData sheetId="1">
        <row r="9">
          <cell r="C9" t="str">
            <v>CostC</v>
          </cell>
          <cell r="D9" t="str">
            <v>Description</v>
          </cell>
          <cell r="E9" t="str">
            <v>Budget Manager</v>
          </cell>
          <cell r="F9" t="str">
            <v>Status code#Values: N - Normal, P - Parked, C - Closed, T - Terminated</v>
          </cell>
        </row>
        <row r="10">
          <cell r="C10" t="str">
            <v>80001</v>
          </cell>
          <cell r="D10" t="str">
            <v>Home Repair Assist Grt</v>
          </cell>
          <cell r="E10" t="str">
            <v>MBRAIN</v>
          </cell>
          <cell r="F10" t="str">
            <v>N</v>
          </cell>
        </row>
        <row r="11">
          <cell r="C11" t="str">
            <v>80002</v>
          </cell>
          <cell r="D11" t="str">
            <v>Dicret. Renovation Grt</v>
          </cell>
          <cell r="E11" t="str">
            <v>MBRAIN</v>
          </cell>
          <cell r="F11" t="str">
            <v>N</v>
          </cell>
        </row>
        <row r="12">
          <cell r="C12" t="str">
            <v>80003</v>
          </cell>
          <cell r="D12" t="str">
            <v>Disabled Facilities Gr</v>
          </cell>
          <cell r="E12" t="str">
            <v>MBRAIN</v>
          </cell>
          <cell r="F12" t="str">
            <v>N</v>
          </cell>
        </row>
        <row r="13">
          <cell r="C13" t="str">
            <v>80004</v>
          </cell>
          <cell r="D13" t="str">
            <v>Housing Market Assessment</v>
          </cell>
          <cell r="E13" t="str">
            <v>MBRAIN</v>
          </cell>
          <cell r="F13" t="str">
            <v>C</v>
          </cell>
        </row>
        <row r="14">
          <cell r="C14" t="str">
            <v>80005</v>
          </cell>
          <cell r="D14" t="str">
            <v>Keyworkers Study</v>
          </cell>
          <cell r="E14" t="str">
            <v>MBRAIN</v>
          </cell>
          <cell r="F14" t="str">
            <v>C</v>
          </cell>
        </row>
        <row r="15">
          <cell r="C15" t="str">
            <v>80006</v>
          </cell>
          <cell r="D15" t="str">
            <v>Empty Homes Policy</v>
          </cell>
          <cell r="E15" t="str">
            <v>MBRAIN</v>
          </cell>
          <cell r="F15" t="str">
            <v>N</v>
          </cell>
        </row>
        <row r="16">
          <cell r="C16" t="str">
            <v>80020</v>
          </cell>
          <cell r="D16" t="str">
            <v>Improving the Care Home Environment</v>
          </cell>
          <cell r="E16" t="str">
            <v>JEVANS</v>
          </cell>
          <cell r="F16" t="str">
            <v>N</v>
          </cell>
        </row>
        <row r="17">
          <cell r="C17" t="str">
            <v>80060</v>
          </cell>
          <cell r="D17" t="str">
            <v>Grf.Capital Receipts</v>
          </cell>
          <cell r="E17" t="str">
            <v>BWATSON</v>
          </cell>
          <cell r="F17" t="str">
            <v>N</v>
          </cell>
        </row>
        <row r="18">
          <cell r="C18" t="str">
            <v>80070</v>
          </cell>
          <cell r="D18" t="str">
            <v>Capital Receipts Old Library</v>
          </cell>
          <cell r="E18" t="str">
            <v>CWHITE</v>
          </cell>
          <cell r="F18" t="str">
            <v>C</v>
          </cell>
        </row>
        <row r="19">
          <cell r="C19" t="str">
            <v>80080</v>
          </cell>
          <cell r="D19" t="str">
            <v>Housing Market Assessment</v>
          </cell>
          <cell r="E19" t="str">
            <v/>
          </cell>
          <cell r="F19" t="str">
            <v>C</v>
          </cell>
        </row>
        <row r="20">
          <cell r="C20" t="str">
            <v>80090</v>
          </cell>
          <cell r="D20" t="str">
            <v>Housing and Performance</v>
          </cell>
          <cell r="E20" t="str">
            <v>MBRAIN</v>
          </cell>
          <cell r="F20" t="str">
            <v>N</v>
          </cell>
        </row>
        <row r="21">
          <cell r="C21" t="str">
            <v>81044</v>
          </cell>
          <cell r="D21" t="str">
            <v>Parkway Bridge</v>
          </cell>
          <cell r="E21" t="str">
            <v>DCROUCH</v>
          </cell>
          <cell r="F21" t="str">
            <v>C</v>
          </cell>
        </row>
        <row r="22">
          <cell r="C22" t="str">
            <v>81048</v>
          </cell>
          <cell r="D22" t="str">
            <v>Blackboys Bridge</v>
          </cell>
          <cell r="E22" t="str">
            <v>CWHITE</v>
          </cell>
          <cell r="F22" t="str">
            <v>C</v>
          </cell>
        </row>
        <row r="23">
          <cell r="C23" t="str">
            <v>81050</v>
          </cell>
          <cell r="D23" t="str">
            <v>Kennet Centre MSCP - Roof Deck Repair</v>
          </cell>
          <cell r="E23" t="str">
            <v>MCOLE</v>
          </cell>
          <cell r="F23" t="str">
            <v>N</v>
          </cell>
        </row>
        <row r="24">
          <cell r="C24" t="str">
            <v>81051</v>
          </cell>
          <cell r="D24" t="str">
            <v>Village Speed Limits</v>
          </cell>
          <cell r="E24" t="str">
            <v>MCOLE</v>
          </cell>
          <cell r="F24" t="str">
            <v>N</v>
          </cell>
        </row>
        <row r="25">
          <cell r="C25" t="str">
            <v>81060</v>
          </cell>
          <cell r="D25" t="str">
            <v>Planning Apps It Systm</v>
          </cell>
          <cell r="E25" t="str">
            <v>GLUGG</v>
          </cell>
          <cell r="F25" t="str">
            <v>N</v>
          </cell>
        </row>
        <row r="26">
          <cell r="C26" t="str">
            <v>81101</v>
          </cell>
          <cell r="D26" t="str">
            <v>Willink safer routes</v>
          </cell>
          <cell r="E26" t="str">
            <v>DCROUCH</v>
          </cell>
          <cell r="F26" t="str">
            <v>N</v>
          </cell>
        </row>
        <row r="27">
          <cell r="C27" t="str">
            <v>81102</v>
          </cell>
          <cell r="D27" t="str">
            <v>Srs Kennet School</v>
          </cell>
          <cell r="E27" t="str">
            <v>DCROUCH</v>
          </cell>
          <cell r="F27" t="str">
            <v>N</v>
          </cell>
        </row>
        <row r="28">
          <cell r="C28" t="str">
            <v>81103</v>
          </cell>
          <cell r="D28" t="str">
            <v>Local Sfty Acc Reduct</v>
          </cell>
          <cell r="E28" t="str">
            <v>MCOLE</v>
          </cell>
          <cell r="F28" t="str">
            <v>N</v>
          </cell>
        </row>
        <row r="29">
          <cell r="C29" t="str">
            <v>81104</v>
          </cell>
          <cell r="D29" t="str">
            <v>Mill Lane Kintbury</v>
          </cell>
          <cell r="E29" t="str">
            <v>CWHITE</v>
          </cell>
          <cell r="F29" t="str">
            <v>C</v>
          </cell>
        </row>
        <row r="30">
          <cell r="C30" t="str">
            <v>81105</v>
          </cell>
          <cell r="D30" t="str">
            <v>Struct Maint- Bridges</v>
          </cell>
          <cell r="E30" t="str">
            <v>DCROUCH</v>
          </cell>
          <cell r="F30" t="str">
            <v>N</v>
          </cell>
        </row>
        <row r="31">
          <cell r="C31" t="str">
            <v>81108</v>
          </cell>
          <cell r="D31" t="str">
            <v>Publictransp'T Infosys</v>
          </cell>
          <cell r="E31" t="str">
            <v>CWHITE</v>
          </cell>
          <cell r="F31" t="str">
            <v>C</v>
          </cell>
        </row>
        <row r="32">
          <cell r="C32" t="str">
            <v>81109</v>
          </cell>
          <cell r="D32" t="str">
            <v>Network Signing</v>
          </cell>
          <cell r="E32" t="str">
            <v>MCOLE</v>
          </cell>
          <cell r="F32" t="str">
            <v>N</v>
          </cell>
        </row>
        <row r="33">
          <cell r="C33" t="str">
            <v>81123</v>
          </cell>
          <cell r="D33" t="str">
            <v>A4 Corridor Calcot Ph3</v>
          </cell>
          <cell r="E33" t="str">
            <v>CWHITE</v>
          </cell>
          <cell r="F33" t="str">
            <v>C</v>
          </cell>
        </row>
        <row r="34">
          <cell r="C34" t="str">
            <v>81130</v>
          </cell>
          <cell r="D34" t="str">
            <v>Bus Priority -New-That</v>
          </cell>
          <cell r="E34" t="str">
            <v>CWHITE</v>
          </cell>
          <cell r="F34" t="str">
            <v>C</v>
          </cell>
        </row>
        <row r="35">
          <cell r="C35" t="str">
            <v>81136</v>
          </cell>
          <cell r="D35" t="str">
            <v>SRS Little Heath Area</v>
          </cell>
          <cell r="E35" t="str">
            <v>DCROUCH</v>
          </cell>
          <cell r="F35" t="str">
            <v>C</v>
          </cell>
        </row>
        <row r="36">
          <cell r="C36" t="str">
            <v>81138</v>
          </cell>
          <cell r="D36" t="str">
            <v>E Parish Safety O/S Sc</v>
          </cell>
          <cell r="E36" t="str">
            <v>DCROUCH</v>
          </cell>
          <cell r="F36" t="str">
            <v>C</v>
          </cell>
        </row>
        <row r="37">
          <cell r="C37" t="str">
            <v>81144</v>
          </cell>
          <cell r="D37" t="str">
            <v>A4 That/Colthrop Cycle</v>
          </cell>
          <cell r="E37" t="str">
            <v>CWHITE</v>
          </cell>
          <cell r="F37" t="str">
            <v>C</v>
          </cell>
        </row>
        <row r="38">
          <cell r="C38" t="str">
            <v>81145</v>
          </cell>
          <cell r="D38" t="str">
            <v>Eastfields Traffic Imp</v>
          </cell>
          <cell r="E38" t="str">
            <v>CWHITE</v>
          </cell>
          <cell r="F38" t="str">
            <v>C</v>
          </cell>
        </row>
        <row r="39">
          <cell r="C39" t="str">
            <v>81149</v>
          </cell>
          <cell r="D39" t="str">
            <v>Ftwy Imp Existing &amp;New</v>
          </cell>
          <cell r="E39" t="str">
            <v>DCROUCH</v>
          </cell>
          <cell r="F39" t="str">
            <v>N</v>
          </cell>
        </row>
        <row r="40">
          <cell r="C40" t="str">
            <v>81150</v>
          </cell>
          <cell r="D40" t="str">
            <v>Recreational Walk Rout</v>
          </cell>
          <cell r="E40" t="str">
            <v>PHENDRY</v>
          </cell>
          <cell r="F40" t="str">
            <v>N</v>
          </cell>
        </row>
        <row r="41">
          <cell r="C41" t="str">
            <v>81152</v>
          </cell>
          <cell r="D41" t="str">
            <v>Downlands Flood Defenc</v>
          </cell>
          <cell r="E41" t="str">
            <v>CWHITE</v>
          </cell>
          <cell r="F41" t="str">
            <v>C</v>
          </cell>
        </row>
        <row r="42">
          <cell r="C42" t="str">
            <v>81156</v>
          </cell>
          <cell r="D42" t="str">
            <v>Newbury Residents Park</v>
          </cell>
          <cell r="E42" t="str">
            <v>DCROUCH</v>
          </cell>
          <cell r="F42" t="str">
            <v>N</v>
          </cell>
        </row>
        <row r="43">
          <cell r="C43" t="str">
            <v>81159</v>
          </cell>
          <cell r="D43" t="str">
            <v>Safety Outside Schools</v>
          </cell>
          <cell r="E43" t="str">
            <v>MCOLE</v>
          </cell>
          <cell r="F43" t="str">
            <v>N</v>
          </cell>
        </row>
        <row r="44">
          <cell r="C44" t="str">
            <v>81160</v>
          </cell>
          <cell r="D44" t="str">
            <v>Street Lighting</v>
          </cell>
          <cell r="E44" t="str">
            <v>MMAY</v>
          </cell>
          <cell r="F44" t="str">
            <v>N</v>
          </cell>
        </row>
        <row r="45">
          <cell r="C45" t="str">
            <v>81161</v>
          </cell>
          <cell r="D45" t="str">
            <v>Add Monitoring Station</v>
          </cell>
          <cell r="E45" t="str">
            <v>DCROUCH</v>
          </cell>
          <cell r="F45" t="str">
            <v>N</v>
          </cell>
        </row>
        <row r="46">
          <cell r="C46" t="str">
            <v>81163</v>
          </cell>
          <cell r="D46" t="str">
            <v>Bart St South</v>
          </cell>
          <cell r="E46" t="str">
            <v>CWHITE</v>
          </cell>
          <cell r="F46" t="str">
            <v>C</v>
          </cell>
        </row>
        <row r="47">
          <cell r="C47" t="str">
            <v>81167</v>
          </cell>
          <cell r="D47" t="str">
            <v>Minor Struct Maint Bdg</v>
          </cell>
          <cell r="E47" t="str">
            <v>DCROUCH</v>
          </cell>
          <cell r="F47" t="str">
            <v>N</v>
          </cell>
        </row>
        <row r="48">
          <cell r="C48" t="str">
            <v>81168</v>
          </cell>
          <cell r="D48" t="str">
            <v>Signalling A4 West Ave</v>
          </cell>
          <cell r="E48" t="str">
            <v>CWHITE</v>
          </cell>
          <cell r="F48" t="str">
            <v>C</v>
          </cell>
        </row>
        <row r="49">
          <cell r="C49" t="str">
            <v>81169</v>
          </cell>
          <cell r="D49" t="str">
            <v>Pointers Cl/Bardown</v>
          </cell>
          <cell r="E49" t="str">
            <v>CWHITE</v>
          </cell>
          <cell r="F49" t="str">
            <v>C</v>
          </cell>
        </row>
        <row r="50">
          <cell r="C50" t="str">
            <v>81170</v>
          </cell>
          <cell r="D50" t="str">
            <v>P/Bourne-Tilehst C/Way</v>
          </cell>
          <cell r="E50" t="str">
            <v>DCROUCH</v>
          </cell>
          <cell r="F50" t="str">
            <v>N</v>
          </cell>
        </row>
        <row r="51">
          <cell r="C51" t="str">
            <v>81173</v>
          </cell>
          <cell r="D51" t="str">
            <v>Cycle Walton Wy/Turnpk</v>
          </cell>
          <cell r="E51" t="str">
            <v>DCROUCH</v>
          </cell>
          <cell r="F51" t="str">
            <v>C</v>
          </cell>
        </row>
        <row r="52">
          <cell r="C52" t="str">
            <v>81174</v>
          </cell>
          <cell r="D52" t="str">
            <v>A4 Brummel Rd-Toucan</v>
          </cell>
          <cell r="E52" t="str">
            <v>CWHITE</v>
          </cell>
          <cell r="F52" t="str">
            <v>C</v>
          </cell>
        </row>
        <row r="53">
          <cell r="C53" t="str">
            <v>81175</v>
          </cell>
          <cell r="D53" t="str">
            <v>District Taxis</v>
          </cell>
          <cell r="E53" t="str">
            <v>CWHITE</v>
          </cell>
          <cell r="F53" t="str">
            <v>C</v>
          </cell>
        </row>
        <row r="54">
          <cell r="C54" t="str">
            <v>81176</v>
          </cell>
          <cell r="D54" t="str">
            <v>S R S - St Barts</v>
          </cell>
          <cell r="E54" t="str">
            <v>DCROUCH</v>
          </cell>
          <cell r="F54" t="str">
            <v>C</v>
          </cell>
        </row>
        <row r="55">
          <cell r="C55" t="str">
            <v>81177</v>
          </cell>
          <cell r="D55" t="str">
            <v>School Travel Plans</v>
          </cell>
          <cell r="E55" t="str">
            <v>MCOLE</v>
          </cell>
          <cell r="F55" t="str">
            <v>N</v>
          </cell>
        </row>
        <row r="56">
          <cell r="C56" t="str">
            <v>81178</v>
          </cell>
          <cell r="D56" t="str">
            <v>Lighting Improvements</v>
          </cell>
          <cell r="E56" t="str">
            <v>CWHITE</v>
          </cell>
          <cell r="F56" t="str">
            <v>C</v>
          </cell>
        </row>
        <row r="57">
          <cell r="C57" t="str">
            <v>81181</v>
          </cell>
          <cell r="D57" t="str">
            <v>Hgv Signing</v>
          </cell>
          <cell r="E57" t="str">
            <v>DCROUCH</v>
          </cell>
          <cell r="F57" t="str">
            <v>N</v>
          </cell>
        </row>
        <row r="58">
          <cell r="C58" t="str">
            <v>81182</v>
          </cell>
          <cell r="D58" t="str">
            <v>Srs B Copse/Cal/W'Farm</v>
          </cell>
          <cell r="E58" t="str">
            <v>DCROUCH</v>
          </cell>
          <cell r="F58" t="str">
            <v>N</v>
          </cell>
        </row>
        <row r="59">
          <cell r="C59" t="str">
            <v>81186</v>
          </cell>
          <cell r="D59" t="str">
            <v>Traffic Signal Upgrades</v>
          </cell>
          <cell r="E59" t="str">
            <v>MCOLE</v>
          </cell>
          <cell r="F59" t="str">
            <v>N</v>
          </cell>
        </row>
        <row r="60">
          <cell r="C60" t="str">
            <v>81188</v>
          </cell>
          <cell r="D60" t="str">
            <v>Cat1 Hway-A4 Thatcham</v>
          </cell>
          <cell r="E60" t="str">
            <v>CWHITE</v>
          </cell>
          <cell r="F60" t="str">
            <v>C</v>
          </cell>
        </row>
        <row r="61">
          <cell r="C61" t="str">
            <v>81189</v>
          </cell>
          <cell r="D61" t="str">
            <v>Cat2 Hway-Cheap St,New</v>
          </cell>
          <cell r="E61" t="str">
            <v>CWHITE</v>
          </cell>
          <cell r="F61" t="str">
            <v>C</v>
          </cell>
        </row>
        <row r="62">
          <cell r="C62" t="str">
            <v>81190</v>
          </cell>
          <cell r="D62" t="str">
            <v>Hosehill L/Slip Remedi</v>
          </cell>
          <cell r="E62" t="str">
            <v>DCROUCH</v>
          </cell>
          <cell r="F62" t="str">
            <v>C</v>
          </cell>
        </row>
        <row r="63">
          <cell r="C63" t="str">
            <v>81192</v>
          </cell>
          <cell r="D63" t="str">
            <v>Bucklebury Ford Remidi</v>
          </cell>
          <cell r="E63" t="str">
            <v>DCROUCH</v>
          </cell>
          <cell r="F63" t="str">
            <v>C</v>
          </cell>
        </row>
        <row r="64">
          <cell r="C64" t="str">
            <v>81194</v>
          </cell>
          <cell r="D64" t="str">
            <v>Dark Lane Roundabout</v>
          </cell>
          <cell r="E64" t="str">
            <v>CWHITE</v>
          </cell>
          <cell r="F64" t="str">
            <v>C</v>
          </cell>
        </row>
        <row r="65">
          <cell r="C65" t="str">
            <v>81195</v>
          </cell>
          <cell r="D65" t="str">
            <v>Mod Thatcham Railbridg</v>
          </cell>
          <cell r="E65" t="str">
            <v>DCROUCH</v>
          </cell>
          <cell r="F65" t="str">
            <v>C</v>
          </cell>
        </row>
        <row r="66">
          <cell r="C66" t="str">
            <v>81196</v>
          </cell>
          <cell r="D66" t="str">
            <v>Compton High St Sewer</v>
          </cell>
          <cell r="E66" t="str">
            <v>ADEACON</v>
          </cell>
          <cell r="F66" t="str">
            <v>C</v>
          </cell>
        </row>
        <row r="67">
          <cell r="C67" t="str">
            <v>81197</v>
          </cell>
          <cell r="D67" t="str">
            <v>Toucan Cross A339 Monk</v>
          </cell>
          <cell r="E67" t="str">
            <v>DCROUCH</v>
          </cell>
          <cell r="F67" t="str">
            <v>N</v>
          </cell>
        </row>
        <row r="68">
          <cell r="C68" t="str">
            <v>81201</v>
          </cell>
          <cell r="D68" t="str">
            <v>Devil's Highway Cycle Route</v>
          </cell>
          <cell r="E68" t="str">
            <v>PHENDRY</v>
          </cell>
          <cell r="F68" t="str">
            <v>C</v>
          </cell>
        </row>
        <row r="69">
          <cell r="C69" t="str">
            <v>81202</v>
          </cell>
          <cell r="D69" t="str">
            <v>A4 Study (Part1)</v>
          </cell>
          <cell r="E69" t="str">
            <v>DCROUCH</v>
          </cell>
          <cell r="F69" t="str">
            <v>N</v>
          </cell>
        </row>
        <row r="70">
          <cell r="C70" t="str">
            <v>81203</v>
          </cell>
          <cell r="D70" t="str">
            <v>A4 Woolhampton</v>
          </cell>
          <cell r="E70" t="str">
            <v>DCROUCH</v>
          </cell>
          <cell r="F70" t="str">
            <v>C</v>
          </cell>
        </row>
        <row r="71">
          <cell r="C71" t="str">
            <v>81204</v>
          </cell>
          <cell r="D71" t="str">
            <v>Bart St Imp North</v>
          </cell>
          <cell r="E71" t="str">
            <v>DCROUCH</v>
          </cell>
          <cell r="F71" t="str">
            <v>C</v>
          </cell>
        </row>
        <row r="72">
          <cell r="C72" t="str">
            <v>81205</v>
          </cell>
          <cell r="D72" t="str">
            <v>Ped X A338 Salisburyrd</v>
          </cell>
          <cell r="E72" t="str">
            <v>DCROUCH</v>
          </cell>
          <cell r="F72" t="str">
            <v>C</v>
          </cell>
        </row>
        <row r="73">
          <cell r="C73" t="str">
            <v>81208</v>
          </cell>
          <cell r="D73" t="str">
            <v>Extended Mtce Enbrn Rd</v>
          </cell>
          <cell r="E73" t="str">
            <v>DCROUCH</v>
          </cell>
          <cell r="F73" t="str">
            <v>C</v>
          </cell>
        </row>
        <row r="74">
          <cell r="C74" t="str">
            <v>81209</v>
          </cell>
          <cell r="D74" t="str">
            <v>Disabled Parking Prov</v>
          </cell>
          <cell r="E74" t="str">
            <v>DCROUCH</v>
          </cell>
          <cell r="F74" t="str">
            <v>C</v>
          </cell>
        </row>
        <row r="75">
          <cell r="C75" t="str">
            <v>81211</v>
          </cell>
          <cell r="D75" t="str">
            <v>The St,Mortimer Flood</v>
          </cell>
          <cell r="E75" t="str">
            <v>DCROUCH</v>
          </cell>
          <cell r="F75" t="str">
            <v>C</v>
          </cell>
        </row>
        <row r="76">
          <cell r="C76" t="str">
            <v>81212</v>
          </cell>
          <cell r="D76" t="str">
            <v>Cycleway Audit</v>
          </cell>
          <cell r="E76" t="str">
            <v>DCROUCH</v>
          </cell>
          <cell r="F76" t="str">
            <v>N</v>
          </cell>
        </row>
        <row r="77">
          <cell r="C77" t="str">
            <v>81213</v>
          </cell>
          <cell r="D77" t="str">
            <v>Newtown Rd South</v>
          </cell>
          <cell r="E77" t="str">
            <v>DCROUCH</v>
          </cell>
          <cell r="F77" t="str">
            <v>C</v>
          </cell>
        </row>
        <row r="78">
          <cell r="C78" t="str">
            <v>81214</v>
          </cell>
          <cell r="D78" t="str">
            <v>Pangbourne-Signs/Tc/Pi</v>
          </cell>
          <cell r="E78" t="str">
            <v>MCOLE</v>
          </cell>
          <cell r="F78" t="str">
            <v>N</v>
          </cell>
        </row>
        <row r="79">
          <cell r="C79" t="str">
            <v>81215</v>
          </cell>
          <cell r="D79" t="str">
            <v>Safe Routes Sch Prog</v>
          </cell>
          <cell r="E79" t="str">
            <v>MCOLE</v>
          </cell>
          <cell r="F79" t="str">
            <v>N</v>
          </cell>
        </row>
        <row r="80">
          <cell r="C80" t="str">
            <v>81217</v>
          </cell>
          <cell r="D80" t="str">
            <v>West Ilsley Drainage</v>
          </cell>
          <cell r="E80" t="str">
            <v>DCROUCH</v>
          </cell>
          <cell r="F80" t="str">
            <v>N</v>
          </cell>
        </row>
        <row r="81">
          <cell r="C81" t="str">
            <v>81218</v>
          </cell>
          <cell r="D81" t="str">
            <v>Improving Speen Moors 'Circuit' Walk</v>
          </cell>
          <cell r="E81" t="str">
            <v>PHENDRY</v>
          </cell>
          <cell r="F81" t="str">
            <v>C</v>
          </cell>
        </row>
        <row r="82">
          <cell r="C82" t="str">
            <v>81219</v>
          </cell>
          <cell r="D82" t="str">
            <v>Monkey Bridge</v>
          </cell>
          <cell r="E82" t="str">
            <v>DCROUCH</v>
          </cell>
          <cell r="F82" t="str">
            <v>N</v>
          </cell>
        </row>
        <row r="83">
          <cell r="C83" t="str">
            <v>81220</v>
          </cell>
          <cell r="D83" t="str">
            <v>Quiet Lanes</v>
          </cell>
          <cell r="E83" t="str">
            <v>PHENDRY</v>
          </cell>
          <cell r="F83" t="str">
            <v>N</v>
          </cell>
        </row>
        <row r="84">
          <cell r="C84" t="str">
            <v>81224</v>
          </cell>
          <cell r="D84" t="str">
            <v>Newtown Road North</v>
          </cell>
          <cell r="E84" t="str">
            <v>DCROUCH</v>
          </cell>
          <cell r="F84" t="str">
            <v>C</v>
          </cell>
        </row>
        <row r="85">
          <cell r="C85" t="str">
            <v>81225</v>
          </cell>
          <cell r="D85" t="str">
            <v>Mansion House St Jctn</v>
          </cell>
          <cell r="E85" t="str">
            <v>DCROUCH</v>
          </cell>
          <cell r="F85" t="str">
            <v>C</v>
          </cell>
        </row>
        <row r="86">
          <cell r="C86" t="str">
            <v>81226</v>
          </cell>
          <cell r="D86" t="str">
            <v>Gt Shefford Footways</v>
          </cell>
          <cell r="E86" t="str">
            <v>DCROUCH</v>
          </cell>
          <cell r="F86" t="str">
            <v>C</v>
          </cell>
        </row>
        <row r="87">
          <cell r="C87" t="str">
            <v>81227</v>
          </cell>
          <cell r="D87" t="str">
            <v>Pinchington Ln Lightin</v>
          </cell>
          <cell r="E87" t="str">
            <v>DCROUCH</v>
          </cell>
          <cell r="F87" t="str">
            <v>C</v>
          </cell>
        </row>
        <row r="88">
          <cell r="C88" t="str">
            <v>81228</v>
          </cell>
          <cell r="D88" t="str">
            <v>A4/A340 R.Bout Mods</v>
          </cell>
          <cell r="E88" t="str">
            <v>CWHITE</v>
          </cell>
          <cell r="F88" t="str">
            <v>C</v>
          </cell>
        </row>
        <row r="89">
          <cell r="C89" t="str">
            <v>81229</v>
          </cell>
          <cell r="D89" t="str">
            <v>Basildon Skew Bridge</v>
          </cell>
          <cell r="E89" t="str">
            <v>CWHITE</v>
          </cell>
          <cell r="F89" t="str">
            <v>C</v>
          </cell>
        </row>
        <row r="90">
          <cell r="C90" t="str">
            <v>81230</v>
          </cell>
          <cell r="D90" t="str">
            <v>Bus Info Strategy</v>
          </cell>
          <cell r="E90" t="str">
            <v>MTREVALLION</v>
          </cell>
          <cell r="F90" t="str">
            <v>N</v>
          </cell>
        </row>
        <row r="91">
          <cell r="C91" t="str">
            <v>81231</v>
          </cell>
          <cell r="D91" t="str">
            <v>Imp Bus Interchanges</v>
          </cell>
          <cell r="E91" t="str">
            <v>MTREVALLION</v>
          </cell>
          <cell r="F91" t="str">
            <v>N</v>
          </cell>
        </row>
        <row r="92">
          <cell r="C92" t="str">
            <v>81232</v>
          </cell>
          <cell r="D92" t="str">
            <v>A4 Padworth Maint/Beenham Hill Jct Imps</v>
          </cell>
          <cell r="E92" t="str">
            <v>DCROUCH</v>
          </cell>
          <cell r="F92" t="str">
            <v>N</v>
          </cell>
        </row>
        <row r="93">
          <cell r="C93" t="str">
            <v>81233</v>
          </cell>
          <cell r="D93" t="str">
            <v>Unreg Rural Footbridgs</v>
          </cell>
          <cell r="E93" t="str">
            <v>DCROUCH</v>
          </cell>
          <cell r="F93" t="str">
            <v>N</v>
          </cell>
        </row>
        <row r="94">
          <cell r="C94" t="str">
            <v>81234</v>
          </cell>
          <cell r="D94" t="str">
            <v>C'Ty Transport Imp</v>
          </cell>
          <cell r="E94" t="str">
            <v>MTREVALLION</v>
          </cell>
          <cell r="F94" t="str">
            <v>N</v>
          </cell>
        </row>
        <row r="95">
          <cell r="C95" t="str">
            <v>81235</v>
          </cell>
          <cell r="D95" t="str">
            <v>Pinchington Lane Road Widening</v>
          </cell>
          <cell r="E95" t="str">
            <v>DCROUCH</v>
          </cell>
          <cell r="F95" t="str">
            <v>N</v>
          </cell>
        </row>
        <row r="96">
          <cell r="C96" t="str">
            <v>81236</v>
          </cell>
          <cell r="D96" t="str">
            <v>Cycleways</v>
          </cell>
          <cell r="E96" t="str">
            <v>DCROUCH</v>
          </cell>
          <cell r="F96" t="str">
            <v>N</v>
          </cell>
        </row>
        <row r="97">
          <cell r="C97" t="str">
            <v>81237</v>
          </cell>
          <cell r="D97" t="str">
            <v>On Street Parking Enforcement</v>
          </cell>
          <cell r="E97" t="str">
            <v>MCOLE</v>
          </cell>
          <cell r="F97" t="str">
            <v>N</v>
          </cell>
        </row>
        <row r="98">
          <cell r="C98" t="str">
            <v>81238</v>
          </cell>
          <cell r="D98" t="str">
            <v>Kennet Ctr Mscp</v>
          </cell>
          <cell r="E98" t="str">
            <v>MCOLE</v>
          </cell>
          <cell r="F98" t="str">
            <v>N</v>
          </cell>
        </row>
        <row r="99">
          <cell r="C99" t="str">
            <v>81239</v>
          </cell>
          <cell r="D99" t="str">
            <v>Car Pk Pre-Pay Machins</v>
          </cell>
          <cell r="E99" t="str">
            <v>MCOLE</v>
          </cell>
          <cell r="F99" t="str">
            <v>N</v>
          </cell>
        </row>
        <row r="100">
          <cell r="C100" t="str">
            <v>81240</v>
          </cell>
          <cell r="D100" t="str">
            <v>Walking Way To Heath</v>
          </cell>
          <cell r="E100" t="str">
            <v>PHENDRY</v>
          </cell>
          <cell r="F100" t="str">
            <v>N</v>
          </cell>
        </row>
        <row r="101">
          <cell r="C101" t="str">
            <v>81241</v>
          </cell>
          <cell r="D101" t="str">
            <v>Rights Of Way Volunter</v>
          </cell>
          <cell r="E101" t="str">
            <v>PHENDRY</v>
          </cell>
          <cell r="F101" t="str">
            <v>N</v>
          </cell>
        </row>
        <row r="102">
          <cell r="C102" t="str">
            <v>81242</v>
          </cell>
          <cell r="D102" t="str">
            <v>Imp To Pedestrian</v>
          </cell>
          <cell r="E102" t="str">
            <v>PHENDRY</v>
          </cell>
          <cell r="F102" t="str">
            <v>N</v>
          </cell>
        </row>
        <row r="103">
          <cell r="C103" t="str">
            <v>81243</v>
          </cell>
          <cell r="D103" t="str">
            <v>Disabled Access To Cty</v>
          </cell>
          <cell r="E103" t="str">
            <v>PHENDRY</v>
          </cell>
          <cell r="F103" t="str">
            <v>N</v>
          </cell>
        </row>
        <row r="104">
          <cell r="C104" t="str">
            <v>81244</v>
          </cell>
          <cell r="D104" t="str">
            <v>Bridleway Imp Ped</v>
          </cell>
          <cell r="E104" t="str">
            <v>PHENDRY</v>
          </cell>
          <cell r="F104" t="str">
            <v>N</v>
          </cell>
        </row>
        <row r="105">
          <cell r="C105" t="str">
            <v>81245</v>
          </cell>
          <cell r="D105" t="str">
            <v>Ridgeway</v>
          </cell>
          <cell r="E105" t="str">
            <v>PHENDRY</v>
          </cell>
          <cell r="F105" t="str">
            <v>N</v>
          </cell>
        </row>
        <row r="106">
          <cell r="C106" t="str">
            <v>81246</v>
          </cell>
          <cell r="D106" t="str">
            <v>Recreational Cycleways</v>
          </cell>
          <cell r="E106" t="str">
            <v>PHENDRY</v>
          </cell>
          <cell r="F106" t="str">
            <v>N</v>
          </cell>
        </row>
        <row r="107">
          <cell r="C107" t="str">
            <v>81247</v>
          </cell>
          <cell r="D107" t="str">
            <v>Rural Signing</v>
          </cell>
          <cell r="E107" t="str">
            <v>PHENDRY</v>
          </cell>
          <cell r="F107" t="str">
            <v>N</v>
          </cell>
        </row>
        <row r="108">
          <cell r="C108" t="str">
            <v>81248</v>
          </cell>
          <cell r="D108" t="str">
            <v>Quiet Lanes</v>
          </cell>
          <cell r="E108" t="str">
            <v>PHENDRY</v>
          </cell>
          <cell r="F108" t="str">
            <v>C</v>
          </cell>
        </row>
        <row r="109">
          <cell r="C109" t="str">
            <v>81249</v>
          </cell>
          <cell r="D109" t="str">
            <v>Countryside &amp; Environment Capital Salaries</v>
          </cell>
          <cell r="E109" t="str">
            <v>PHENDRY</v>
          </cell>
          <cell r="F109" t="str">
            <v>N</v>
          </cell>
        </row>
        <row r="110">
          <cell r="C110" t="str">
            <v>81250</v>
          </cell>
          <cell r="D110" t="str">
            <v>H'Way Maint Queens Rd</v>
          </cell>
          <cell r="E110" t="str">
            <v>DCROUCH</v>
          </cell>
          <cell r="F110" t="str">
            <v>C</v>
          </cell>
        </row>
        <row r="111">
          <cell r="C111" t="str">
            <v>81251</v>
          </cell>
          <cell r="D111" t="str">
            <v>Pingewood Safety Wks</v>
          </cell>
          <cell r="E111" t="str">
            <v>DCROUCH</v>
          </cell>
          <cell r="F111" t="str">
            <v>C</v>
          </cell>
        </row>
        <row r="112">
          <cell r="C112" t="str">
            <v>81252</v>
          </cell>
          <cell r="D112" t="str">
            <v>Road Safety York Rd</v>
          </cell>
          <cell r="E112" t="str">
            <v>CWHITE</v>
          </cell>
          <cell r="F112" t="str">
            <v>C</v>
          </cell>
        </row>
        <row r="113">
          <cell r="C113" t="str">
            <v>81253</v>
          </cell>
          <cell r="D113" t="str">
            <v>Access Thatcham Rail</v>
          </cell>
          <cell r="E113" t="str">
            <v>DCROUCH</v>
          </cell>
          <cell r="F113" t="str">
            <v>N</v>
          </cell>
        </row>
        <row r="114">
          <cell r="C114" t="str">
            <v>81254</v>
          </cell>
          <cell r="D114" t="str">
            <v>Footway Imps Spurcroft</v>
          </cell>
          <cell r="E114" t="str">
            <v>DCROUCH</v>
          </cell>
          <cell r="F114" t="str">
            <v>C</v>
          </cell>
        </row>
        <row r="115">
          <cell r="C115" t="str">
            <v>81255</v>
          </cell>
          <cell r="D115" t="str">
            <v>Wash Water/A343 Jctn</v>
          </cell>
          <cell r="E115" t="str">
            <v>DCROUCH</v>
          </cell>
          <cell r="F115" t="str">
            <v>N</v>
          </cell>
        </row>
        <row r="116">
          <cell r="C116" t="str">
            <v>81256</v>
          </cell>
          <cell r="D116" t="str">
            <v>Sheffield Btm B'Field</v>
          </cell>
          <cell r="E116" t="str">
            <v>DCROUCH</v>
          </cell>
          <cell r="F116" t="str">
            <v>C</v>
          </cell>
        </row>
        <row r="117">
          <cell r="C117" t="str">
            <v>81257</v>
          </cell>
          <cell r="D117" t="str">
            <v>Hermitage Rd Cold Ash</v>
          </cell>
          <cell r="E117" t="str">
            <v>DCROUCH</v>
          </cell>
          <cell r="F117" t="str">
            <v>C</v>
          </cell>
        </row>
        <row r="118">
          <cell r="C118" t="str">
            <v>81258</v>
          </cell>
          <cell r="D118" t="str">
            <v>A338 Wantage Rd</v>
          </cell>
          <cell r="E118" t="str">
            <v>DCROUCH</v>
          </cell>
          <cell r="F118" t="str">
            <v>C</v>
          </cell>
        </row>
        <row r="119">
          <cell r="C119" t="str">
            <v>81259</v>
          </cell>
          <cell r="D119" t="str">
            <v>A4 Bath Rd</v>
          </cell>
          <cell r="E119" t="str">
            <v>DCROUCH</v>
          </cell>
          <cell r="F119" t="str">
            <v>C</v>
          </cell>
        </row>
        <row r="120">
          <cell r="C120" t="str">
            <v>81260</v>
          </cell>
          <cell r="D120" t="str">
            <v>Lambourn High Street Drainage</v>
          </cell>
          <cell r="E120" t="str">
            <v>DCROUCH</v>
          </cell>
          <cell r="F120" t="str">
            <v>C</v>
          </cell>
        </row>
        <row r="121">
          <cell r="C121" t="str">
            <v>81261</v>
          </cell>
          <cell r="D121" t="str">
            <v>Thatcham Station Carpk</v>
          </cell>
          <cell r="E121" t="str">
            <v>DCROUCH</v>
          </cell>
          <cell r="F121" t="str">
            <v>N</v>
          </cell>
        </row>
        <row r="122">
          <cell r="C122" t="str">
            <v>81262</v>
          </cell>
          <cell r="D122" t="str">
            <v>A4 Savacentre-Royal Av</v>
          </cell>
          <cell r="E122" t="str">
            <v>DCROUCH</v>
          </cell>
          <cell r="F122" t="str">
            <v>C</v>
          </cell>
        </row>
        <row r="123">
          <cell r="C123" t="str">
            <v>81263</v>
          </cell>
          <cell r="D123" t="str">
            <v>Chievely High St Traff</v>
          </cell>
          <cell r="E123" t="str">
            <v>DCROUCH</v>
          </cell>
          <cell r="F123" t="str">
            <v>C</v>
          </cell>
        </row>
        <row r="124">
          <cell r="C124" t="str">
            <v>81264</v>
          </cell>
          <cell r="D124" t="str">
            <v>Maint Of Haul Routes</v>
          </cell>
          <cell r="E124" t="str">
            <v>DCROUCH</v>
          </cell>
          <cell r="F124" t="str">
            <v>C</v>
          </cell>
        </row>
        <row r="125">
          <cell r="C125" t="str">
            <v>81265</v>
          </cell>
          <cell r="D125" t="str">
            <v>Pangbourne Car Park</v>
          </cell>
          <cell r="E125" t="str">
            <v>DCROUCH</v>
          </cell>
          <cell r="F125" t="str">
            <v>N</v>
          </cell>
        </row>
        <row r="126">
          <cell r="C126" t="str">
            <v>81266</v>
          </cell>
          <cell r="D126" t="str">
            <v>Market Pl Enhancement</v>
          </cell>
          <cell r="E126" t="str">
            <v>DCROUCH</v>
          </cell>
          <cell r="F126" t="str">
            <v>N</v>
          </cell>
        </row>
        <row r="127">
          <cell r="C127" t="str">
            <v>81267</v>
          </cell>
          <cell r="D127" t="str">
            <v>Enborne Pr Sch Footway</v>
          </cell>
          <cell r="E127" t="str">
            <v>DCROUCH</v>
          </cell>
          <cell r="F127" t="str">
            <v>C</v>
          </cell>
        </row>
        <row r="128">
          <cell r="C128" t="str">
            <v>81268</v>
          </cell>
          <cell r="D128" t="str">
            <v>A340 Basingstoke Road</v>
          </cell>
          <cell r="E128" t="str">
            <v>DCROUCH</v>
          </cell>
          <cell r="F128" t="str">
            <v>C</v>
          </cell>
        </row>
        <row r="129">
          <cell r="C129" t="str">
            <v>81269</v>
          </cell>
          <cell r="D129" t="str">
            <v>Pingewood Road North Closure</v>
          </cell>
          <cell r="E129" t="str">
            <v>DCROUCH</v>
          </cell>
          <cell r="F129" t="str">
            <v>N</v>
          </cell>
        </row>
        <row r="130">
          <cell r="C130" t="str">
            <v>81270</v>
          </cell>
          <cell r="D130" t="str">
            <v>A4 FTWY/Cycle Calcot</v>
          </cell>
          <cell r="E130" t="str">
            <v>DCROUCH</v>
          </cell>
          <cell r="F130" t="str">
            <v>C</v>
          </cell>
        </row>
        <row r="131">
          <cell r="C131" t="str">
            <v>81271</v>
          </cell>
          <cell r="D131" t="str">
            <v>Berry's Lane Pingewood</v>
          </cell>
          <cell r="E131" t="str">
            <v>DCROUCH</v>
          </cell>
          <cell r="F131" t="str">
            <v>C</v>
          </cell>
        </row>
        <row r="132">
          <cell r="C132" t="str">
            <v>81272</v>
          </cell>
          <cell r="D132" t="str">
            <v>Land Drainage</v>
          </cell>
          <cell r="E132" t="str">
            <v>DCROUCH</v>
          </cell>
          <cell r="F132" t="str">
            <v>N</v>
          </cell>
        </row>
        <row r="133">
          <cell r="C133" t="str">
            <v>81273</v>
          </cell>
          <cell r="D133" t="str">
            <v>Northbrook MSCP Pay on Foot</v>
          </cell>
          <cell r="E133" t="str">
            <v>DCROUCH</v>
          </cell>
          <cell r="F133" t="str">
            <v>C</v>
          </cell>
        </row>
        <row r="134">
          <cell r="C134" t="str">
            <v>81274</v>
          </cell>
          <cell r="D134" t="str">
            <v>Aldermaston Wharf Lift Bridge</v>
          </cell>
          <cell r="E134" t="str">
            <v>DCROUCH</v>
          </cell>
          <cell r="F134" t="str">
            <v>N</v>
          </cell>
        </row>
        <row r="135">
          <cell r="C135" t="str">
            <v>81275</v>
          </cell>
          <cell r="D135" t="str">
            <v>Alfreys Grazeley</v>
          </cell>
          <cell r="E135" t="str">
            <v>DCROUCH</v>
          </cell>
          <cell r="F135" t="str">
            <v>N</v>
          </cell>
        </row>
        <row r="136">
          <cell r="C136" t="str">
            <v>81276</v>
          </cell>
          <cell r="D136" t="str">
            <v>T Calming Monks Lane (Feas Study)</v>
          </cell>
          <cell r="E136" t="str">
            <v>DCROUCH</v>
          </cell>
          <cell r="F136" t="str">
            <v>C</v>
          </cell>
        </row>
        <row r="137">
          <cell r="C137" t="str">
            <v>81277</v>
          </cell>
          <cell r="D137" t="str">
            <v>Kennet Study</v>
          </cell>
          <cell r="E137" t="str">
            <v>DCROUCH</v>
          </cell>
          <cell r="F137" t="str">
            <v>C</v>
          </cell>
        </row>
        <row r="138">
          <cell r="C138" t="str">
            <v>81278</v>
          </cell>
          <cell r="D138" t="str">
            <v>Street Light Water lane Greenham</v>
          </cell>
          <cell r="E138" t="str">
            <v>DCROUCH</v>
          </cell>
          <cell r="F138" t="str">
            <v>C</v>
          </cell>
        </row>
        <row r="139">
          <cell r="C139" t="str">
            <v>81279</v>
          </cell>
          <cell r="D139" t="str">
            <v>TM Improvements The Theale Green</v>
          </cell>
          <cell r="E139" t="str">
            <v>DCROUCH</v>
          </cell>
          <cell r="F139" t="str">
            <v>N</v>
          </cell>
        </row>
        <row r="140">
          <cell r="C140" t="str">
            <v>81280</v>
          </cell>
          <cell r="D140" t="str">
            <v>Road Safety Improvements Lambourn</v>
          </cell>
          <cell r="E140" t="str">
            <v>DCROUCH</v>
          </cell>
          <cell r="F140" t="str">
            <v>N</v>
          </cell>
        </row>
        <row r="141">
          <cell r="C141" t="str">
            <v>81281</v>
          </cell>
          <cell r="D141" t="str">
            <v>Road Safety Improvements East Ilsley</v>
          </cell>
          <cell r="E141" t="str">
            <v>DCROUCH</v>
          </cell>
          <cell r="F141" t="str">
            <v>C</v>
          </cell>
        </row>
        <row r="142">
          <cell r="C142" t="str">
            <v>81282</v>
          </cell>
          <cell r="D142" t="str">
            <v>Ped Crossing A4 Charnham St Hungerford</v>
          </cell>
          <cell r="E142" t="str">
            <v>DCROUCH</v>
          </cell>
          <cell r="F142" t="str">
            <v>N</v>
          </cell>
        </row>
        <row r="143">
          <cell r="C143" t="str">
            <v>81283</v>
          </cell>
          <cell r="D143" t="str">
            <v>Pingewood Rail Bridge</v>
          </cell>
          <cell r="E143" t="str">
            <v>DCROUCH</v>
          </cell>
          <cell r="F143" t="str">
            <v>N</v>
          </cell>
        </row>
        <row r="144">
          <cell r="C144" t="str">
            <v>81284</v>
          </cell>
          <cell r="D144" t="str">
            <v>Parking Study Hungerford</v>
          </cell>
          <cell r="E144" t="str">
            <v>DCROUCH</v>
          </cell>
          <cell r="F144" t="str">
            <v>N</v>
          </cell>
        </row>
        <row r="145">
          <cell r="C145" t="str">
            <v>81285</v>
          </cell>
          <cell r="D145" t="str">
            <v>Cycle facilities Thatcham</v>
          </cell>
          <cell r="E145" t="str">
            <v>DCROUCH</v>
          </cell>
          <cell r="F145" t="str">
            <v>C</v>
          </cell>
        </row>
        <row r="146">
          <cell r="C146" t="str">
            <v>81286</v>
          </cell>
          <cell r="D146" t="str">
            <v>Improvements to Bridleway 18</v>
          </cell>
          <cell r="E146" t="str">
            <v>ELCOX</v>
          </cell>
          <cell r="F146" t="str">
            <v>N</v>
          </cell>
        </row>
        <row r="147">
          <cell r="C147" t="str">
            <v>81287</v>
          </cell>
          <cell r="D147" t="str">
            <v>Ham Rd Ped Crossing (feasibility Study)</v>
          </cell>
          <cell r="E147" t="str">
            <v>DCROUCH</v>
          </cell>
          <cell r="F147" t="str">
            <v>N</v>
          </cell>
        </row>
        <row r="148">
          <cell r="C148" t="str">
            <v>81288</v>
          </cell>
          <cell r="D148" t="str">
            <v>Schemes arising from Greenham transport study</v>
          </cell>
          <cell r="E148" t="str">
            <v>DCROUCH</v>
          </cell>
          <cell r="F148" t="str">
            <v>C</v>
          </cell>
        </row>
        <row r="149">
          <cell r="C149" t="str">
            <v>81289</v>
          </cell>
          <cell r="D149" t="str">
            <v>Chieveley traffic calming &amp; SRS</v>
          </cell>
          <cell r="E149" t="str">
            <v>DCROUCH</v>
          </cell>
          <cell r="F149" t="str">
            <v>N</v>
          </cell>
        </row>
        <row r="150">
          <cell r="C150" t="str">
            <v>81290</v>
          </cell>
          <cell r="D150" t="str">
            <v>Crookham Rd/Thornford Rd Junction Improvements</v>
          </cell>
          <cell r="E150" t="str">
            <v>DCROUCH</v>
          </cell>
          <cell r="F150" t="str">
            <v>N</v>
          </cell>
        </row>
        <row r="151">
          <cell r="C151" t="str">
            <v>81291</v>
          </cell>
          <cell r="D151" t="str">
            <v>Hungerford School Safety Works</v>
          </cell>
          <cell r="E151" t="str">
            <v>DCROUCH</v>
          </cell>
          <cell r="F151" t="str">
            <v>N</v>
          </cell>
        </row>
        <row r="152">
          <cell r="C152" t="str">
            <v>81292</v>
          </cell>
          <cell r="D152" t="str">
            <v>Oxford Rd/Western Rd Pedestrian Improvements</v>
          </cell>
          <cell r="E152" t="str">
            <v>DCROUCH</v>
          </cell>
          <cell r="F152" t="str">
            <v>C</v>
          </cell>
        </row>
        <row r="153">
          <cell r="C153" t="str">
            <v>81293</v>
          </cell>
          <cell r="D153" t="str">
            <v>T Calming Lower Way + Footway to MOD Bridge</v>
          </cell>
          <cell r="E153" t="str">
            <v>DCROUCH</v>
          </cell>
          <cell r="F153" t="str">
            <v>N</v>
          </cell>
        </row>
        <row r="154">
          <cell r="C154" t="str">
            <v>81294</v>
          </cell>
          <cell r="D154" t="str">
            <v>Andover rd/Washwater junction improvements</v>
          </cell>
          <cell r="E154" t="str">
            <v>DCROUCH</v>
          </cell>
          <cell r="F154" t="str">
            <v>C</v>
          </cell>
        </row>
        <row r="155">
          <cell r="C155" t="str">
            <v>81295</v>
          </cell>
          <cell r="D155" t="str">
            <v>Church Lane En/Back Lane Titcombe</v>
          </cell>
          <cell r="E155" t="str">
            <v>DCROUCH</v>
          </cell>
          <cell r="F155" t="str">
            <v>C</v>
          </cell>
        </row>
        <row r="156">
          <cell r="C156" t="str">
            <v>81296</v>
          </cell>
          <cell r="D156" t="str">
            <v>Back Lane Titcombe</v>
          </cell>
          <cell r="E156" t="str">
            <v>DCROUCH</v>
          </cell>
          <cell r="F156" t="str">
            <v>C</v>
          </cell>
        </row>
        <row r="157">
          <cell r="C157" t="str">
            <v>81297</v>
          </cell>
          <cell r="D157" t="str">
            <v>Brunel road Theale</v>
          </cell>
          <cell r="E157" t="str">
            <v>DCROUCH</v>
          </cell>
          <cell r="F157" t="str">
            <v>N</v>
          </cell>
        </row>
        <row r="158">
          <cell r="C158" t="str">
            <v>81298</v>
          </cell>
          <cell r="D158" t="str">
            <v>Goodboys Lane,Wokefield - Highway Maint</v>
          </cell>
          <cell r="E158" t="str">
            <v>DCROUCH</v>
          </cell>
          <cell r="F158" t="str">
            <v>N</v>
          </cell>
        </row>
        <row r="159">
          <cell r="C159" t="str">
            <v>81299</v>
          </cell>
          <cell r="D159" t="str">
            <v>Hampstead Marshall</v>
          </cell>
          <cell r="E159" t="str">
            <v>DCROUCH</v>
          </cell>
          <cell r="F159" t="str">
            <v>C</v>
          </cell>
        </row>
        <row r="160">
          <cell r="C160" t="str">
            <v>81300</v>
          </cell>
          <cell r="D160" t="str">
            <v>Additional Highways Maintenance Works</v>
          </cell>
          <cell r="E160" t="str">
            <v>DCROUCH</v>
          </cell>
          <cell r="F160" t="str">
            <v>C</v>
          </cell>
        </row>
        <row r="161">
          <cell r="C161" t="str">
            <v>81301</v>
          </cell>
          <cell r="D161" t="str">
            <v>Northbrook Street Enhancement</v>
          </cell>
          <cell r="E161" t="str">
            <v>DCROUCH</v>
          </cell>
          <cell r="F161" t="str">
            <v>N</v>
          </cell>
        </row>
        <row r="162">
          <cell r="C162" t="str">
            <v>81302</v>
          </cell>
          <cell r="D162" t="str">
            <v>Green Lane, Thatcham - Traffic Management Measures</v>
          </cell>
          <cell r="E162" t="str">
            <v>DCROUCH</v>
          </cell>
          <cell r="F162" t="str">
            <v>N</v>
          </cell>
        </row>
        <row r="163">
          <cell r="C163" t="str">
            <v>81303</v>
          </cell>
          <cell r="D163" t="str">
            <v>Kintbury Crossroads - Accident Reduction</v>
          </cell>
          <cell r="E163" t="str">
            <v>DCROUCH</v>
          </cell>
          <cell r="F163" t="str">
            <v>C</v>
          </cell>
        </row>
        <row r="164">
          <cell r="C164" t="str">
            <v>81304</v>
          </cell>
          <cell r="D164" t="str">
            <v>Peasemore Road Safety</v>
          </cell>
          <cell r="E164" t="str">
            <v>DCROUCH</v>
          </cell>
          <cell r="F164" t="str">
            <v>N</v>
          </cell>
        </row>
        <row r="165">
          <cell r="C165" t="str">
            <v>81305</v>
          </cell>
          <cell r="D165" t="str">
            <v>Swan Footbridge Shefford Refurbishment</v>
          </cell>
          <cell r="E165" t="str">
            <v>DCROUCH</v>
          </cell>
          <cell r="F165" t="str">
            <v>N</v>
          </cell>
        </row>
        <row r="166">
          <cell r="C166" t="str">
            <v>81306</v>
          </cell>
          <cell r="D166" t="str">
            <v>The Street Footway Improvements - Mortimer</v>
          </cell>
          <cell r="E166" t="str">
            <v>DCROUCH</v>
          </cell>
          <cell r="F166" t="str">
            <v>N</v>
          </cell>
        </row>
        <row r="167">
          <cell r="C167" t="str">
            <v>81307</v>
          </cell>
          <cell r="D167" t="str">
            <v>VAS Signing</v>
          </cell>
          <cell r="E167" t="str">
            <v>MCOLE</v>
          </cell>
          <cell r="F167" t="str">
            <v>N</v>
          </cell>
        </row>
        <row r="168">
          <cell r="C168" t="str">
            <v>81308</v>
          </cell>
          <cell r="D168" t="str">
            <v>Parapet &amp; Safety Fence Replacement</v>
          </cell>
          <cell r="E168" t="str">
            <v>DCROUCH</v>
          </cell>
          <cell r="F168" t="str">
            <v>N</v>
          </cell>
        </row>
        <row r="169">
          <cell r="C169" t="str">
            <v>81309</v>
          </cell>
          <cell r="D169" t="str">
            <v>Padworth Road Safety</v>
          </cell>
          <cell r="E169" t="str">
            <v>DCROUCH</v>
          </cell>
          <cell r="F169" t="str">
            <v>C</v>
          </cell>
        </row>
        <row r="170">
          <cell r="C170" t="str">
            <v>81310</v>
          </cell>
          <cell r="D170" t="str">
            <v>Hermitage Road Safety</v>
          </cell>
          <cell r="E170" t="str">
            <v>DCROUCH</v>
          </cell>
          <cell r="F170" t="str">
            <v>N</v>
          </cell>
        </row>
        <row r="171">
          <cell r="C171" t="str">
            <v>81311</v>
          </cell>
          <cell r="D171" t="str">
            <v>Future Programme Development</v>
          </cell>
          <cell r="E171" t="str">
            <v>DCROUCH</v>
          </cell>
          <cell r="F171" t="str">
            <v>N</v>
          </cell>
        </row>
        <row r="172">
          <cell r="C172" t="str">
            <v>81312</v>
          </cell>
          <cell r="D172" t="str">
            <v>West Berks Clear Streets Projects</v>
          </cell>
          <cell r="E172" t="str">
            <v>MCOLE</v>
          </cell>
          <cell r="F172" t="str">
            <v>N</v>
          </cell>
        </row>
        <row r="173">
          <cell r="C173" t="str">
            <v>81313</v>
          </cell>
          <cell r="D173" t="str">
            <v>Canal Footbridge - Hungerford</v>
          </cell>
          <cell r="E173" t="str">
            <v>DCROUCH</v>
          </cell>
          <cell r="F173" t="str">
            <v>N</v>
          </cell>
        </row>
        <row r="174">
          <cell r="C174" t="str">
            <v>81314</v>
          </cell>
          <cell r="D174" t="str">
            <v>Beedon Road Safety</v>
          </cell>
          <cell r="E174" t="str">
            <v>DCROUCH</v>
          </cell>
          <cell r="F174" t="str">
            <v>C</v>
          </cell>
        </row>
        <row r="175">
          <cell r="C175" t="str">
            <v>81315</v>
          </cell>
          <cell r="D175" t="str">
            <v>Vehicle Incursion Works</v>
          </cell>
          <cell r="E175" t="str">
            <v>DCROUCH</v>
          </cell>
          <cell r="F175" t="str">
            <v>N</v>
          </cell>
        </row>
        <row r="176">
          <cell r="C176" t="str">
            <v>81316</v>
          </cell>
          <cell r="D176" t="str">
            <v>School Travel Plans</v>
          </cell>
          <cell r="E176" t="str">
            <v>BLYTTLE</v>
          </cell>
          <cell r="F176" t="str">
            <v>N</v>
          </cell>
        </row>
        <row r="177">
          <cell r="C177" t="str">
            <v>81317</v>
          </cell>
          <cell r="D177" t="str">
            <v>Traffic Monitoring</v>
          </cell>
          <cell r="E177" t="str">
            <v>BLYTTLE</v>
          </cell>
          <cell r="F177" t="str">
            <v>N</v>
          </cell>
        </row>
        <row r="178">
          <cell r="C178" t="str">
            <v>81318</v>
          </cell>
          <cell r="D178" t="str">
            <v>Travel Plans</v>
          </cell>
          <cell r="E178" t="str">
            <v>BLYTTLE</v>
          </cell>
          <cell r="F178" t="str">
            <v>N</v>
          </cell>
        </row>
        <row r="179">
          <cell r="C179" t="str">
            <v>81319</v>
          </cell>
          <cell r="D179" t="str">
            <v>A4 Maintenance Project</v>
          </cell>
          <cell r="E179" t="str">
            <v>DCROUCH</v>
          </cell>
          <cell r="F179" t="str">
            <v>N</v>
          </cell>
        </row>
        <row r="180">
          <cell r="C180" t="str">
            <v>81320</v>
          </cell>
          <cell r="D180" t="str">
            <v>B4000 Maintenance Project</v>
          </cell>
          <cell r="E180" t="str">
            <v>DCROUCH</v>
          </cell>
          <cell r="F180" t="str">
            <v>C</v>
          </cell>
        </row>
        <row r="181">
          <cell r="C181" t="str">
            <v>81321</v>
          </cell>
          <cell r="D181" t="str">
            <v>MSCP Lifecare Plans</v>
          </cell>
          <cell r="E181" t="str">
            <v>MCOLE</v>
          </cell>
          <cell r="F181" t="str">
            <v>N</v>
          </cell>
        </row>
        <row r="182">
          <cell r="C182" t="str">
            <v>81322</v>
          </cell>
          <cell r="D182" t="str">
            <v>Air Quality Monitoring Equipment</v>
          </cell>
          <cell r="E182" t="str">
            <v>JPRIEST</v>
          </cell>
          <cell r="F182" t="str">
            <v>N</v>
          </cell>
        </row>
        <row r="183">
          <cell r="C183" t="str">
            <v>81323</v>
          </cell>
          <cell r="D183" t="str">
            <v>Retention Payments Highways</v>
          </cell>
          <cell r="E183" t="str">
            <v>DCROUCH</v>
          </cell>
          <cell r="F183" t="str">
            <v>N</v>
          </cell>
        </row>
        <row r="184">
          <cell r="C184" t="str">
            <v>81324</v>
          </cell>
          <cell r="D184" t="str">
            <v>Newbury Movement Study Upgrade</v>
          </cell>
          <cell r="E184" t="str">
            <v>DCROUCH</v>
          </cell>
          <cell r="F184" t="str">
            <v>N</v>
          </cell>
        </row>
        <row r="185">
          <cell r="C185" t="str">
            <v>81325</v>
          </cell>
          <cell r="D185" t="str">
            <v>Mortimer Footways &amp; SRS Scheme</v>
          </cell>
          <cell r="E185" t="str">
            <v>DCROUCH</v>
          </cell>
          <cell r="F185" t="str">
            <v>C</v>
          </cell>
        </row>
        <row r="186">
          <cell r="C186" t="str">
            <v>81326</v>
          </cell>
          <cell r="D186" t="str">
            <v>Maple Crescent/ Dolman Rd Environmental Imp</v>
          </cell>
          <cell r="E186" t="str">
            <v>DCROUCH</v>
          </cell>
          <cell r="F186" t="str">
            <v>N</v>
          </cell>
        </row>
        <row r="187">
          <cell r="C187" t="str">
            <v>81327</v>
          </cell>
          <cell r="D187" t="str">
            <v>Gaywood Drive Highway Remedials</v>
          </cell>
          <cell r="E187" t="str">
            <v>DCROUCH</v>
          </cell>
          <cell r="F187" t="str">
            <v>N</v>
          </cell>
        </row>
        <row r="188">
          <cell r="C188" t="str">
            <v>81328</v>
          </cell>
          <cell r="D188" t="str">
            <v>Cresswell Road Verge Remedials</v>
          </cell>
          <cell r="E188" t="str">
            <v>DCROUCH</v>
          </cell>
          <cell r="F188" t="str">
            <v>N</v>
          </cell>
        </row>
        <row r="189">
          <cell r="C189" t="str">
            <v>81329</v>
          </cell>
          <cell r="D189" t="str">
            <v>Long Lane Traffic Calming</v>
          </cell>
          <cell r="E189" t="str">
            <v>MCOLE</v>
          </cell>
          <cell r="F189" t="str">
            <v>N</v>
          </cell>
        </row>
        <row r="190">
          <cell r="C190" t="str">
            <v>81330</v>
          </cell>
          <cell r="D190" t="str">
            <v>Station Rd Thatcham - Highway Remedials</v>
          </cell>
          <cell r="E190" t="str">
            <v>DCROUCH</v>
          </cell>
          <cell r="F190" t="str">
            <v>N</v>
          </cell>
        </row>
        <row r="191">
          <cell r="C191" t="str">
            <v>81331</v>
          </cell>
          <cell r="D191" t="str">
            <v>London Road Improvements</v>
          </cell>
          <cell r="E191" t="str">
            <v>DCROUCH</v>
          </cell>
          <cell r="F191" t="str">
            <v>N</v>
          </cell>
        </row>
        <row r="192">
          <cell r="C192" t="str">
            <v>81332</v>
          </cell>
          <cell r="D192" t="str">
            <v>Station Rd Thatcham Highway Improvement Project</v>
          </cell>
          <cell r="E192" t="str">
            <v>DCROUCH</v>
          </cell>
          <cell r="F192" t="str">
            <v>N</v>
          </cell>
        </row>
        <row r="193">
          <cell r="C193" t="str">
            <v>81333</v>
          </cell>
          <cell r="D193" t="str">
            <v>Wharf &amp; Central Car Parks Pay on Foot Project</v>
          </cell>
          <cell r="E193" t="str">
            <v>MCOLE</v>
          </cell>
          <cell r="F193" t="str">
            <v>N</v>
          </cell>
        </row>
        <row r="194">
          <cell r="C194" t="str">
            <v>81334</v>
          </cell>
          <cell r="D194" t="str">
            <v>Elizabeth Avenue Parking Improvements</v>
          </cell>
          <cell r="E194" t="str">
            <v>DCROUCH</v>
          </cell>
          <cell r="F194" t="str">
            <v>N</v>
          </cell>
        </row>
        <row r="195">
          <cell r="C195" t="str">
            <v>81335</v>
          </cell>
          <cell r="D195" t="str">
            <v>Grazeley Green Layby extension</v>
          </cell>
          <cell r="E195" t="str">
            <v>DCROUCH</v>
          </cell>
          <cell r="F195" t="str">
            <v>N</v>
          </cell>
        </row>
        <row r="196">
          <cell r="C196" t="str">
            <v>81336</v>
          </cell>
          <cell r="D196" t="str">
            <v>Footway extension outside Downs School, Compton</v>
          </cell>
          <cell r="E196" t="str">
            <v>DCROUCH</v>
          </cell>
          <cell r="F196" t="str">
            <v>N</v>
          </cell>
        </row>
        <row r="197">
          <cell r="C197" t="str">
            <v>81337</v>
          </cell>
          <cell r="D197" t="str">
            <v>Street Lighting on footpath adj to Cromwell Rd</v>
          </cell>
          <cell r="E197" t="str">
            <v>DCROUCH</v>
          </cell>
          <cell r="F197" t="str">
            <v>N</v>
          </cell>
        </row>
        <row r="198">
          <cell r="C198" t="str">
            <v>81350</v>
          </cell>
          <cell r="D198" t="str">
            <v>Protective Coating Works Bridges</v>
          </cell>
          <cell r="E198" t="str">
            <v>DCROUCH</v>
          </cell>
          <cell r="F198" t="str">
            <v>N</v>
          </cell>
        </row>
        <row r="199">
          <cell r="C199" t="str">
            <v>81351</v>
          </cell>
          <cell r="D199" t="str">
            <v>Culvert Replacement</v>
          </cell>
          <cell r="E199" t="str">
            <v>DCROUCH</v>
          </cell>
          <cell r="F199" t="str">
            <v>N</v>
          </cell>
        </row>
        <row r="200">
          <cell r="C200" t="str">
            <v>81352</v>
          </cell>
          <cell r="D200" t="str">
            <v>Bridge Strengthening</v>
          </cell>
          <cell r="E200" t="str">
            <v>DCROUCH</v>
          </cell>
          <cell r="F200" t="str">
            <v>N</v>
          </cell>
        </row>
        <row r="201">
          <cell r="C201" t="str">
            <v>81353</v>
          </cell>
          <cell r="D201" t="str">
            <v>A339 Alderns Bridge Rd Accident Reduction Works</v>
          </cell>
          <cell r="E201" t="str">
            <v>DCROUCH</v>
          </cell>
          <cell r="F201" t="str">
            <v>N</v>
          </cell>
        </row>
        <row r="202">
          <cell r="C202" t="str">
            <v>81354</v>
          </cell>
          <cell r="D202" t="str">
            <v>Bull Crossroads, Streatley Signal Upgrade</v>
          </cell>
          <cell r="E202" t="str">
            <v>DCROUCH</v>
          </cell>
          <cell r="F202" t="str">
            <v>N</v>
          </cell>
        </row>
        <row r="203">
          <cell r="C203" t="str">
            <v>81355</v>
          </cell>
          <cell r="D203" t="str">
            <v>Work Arising from Newbury Movement Study</v>
          </cell>
          <cell r="E203" t="str">
            <v>DCROUCH</v>
          </cell>
          <cell r="F203" t="str">
            <v>N</v>
          </cell>
        </row>
        <row r="204">
          <cell r="C204" t="str">
            <v>81356</v>
          </cell>
          <cell r="D204" t="str">
            <v>Works Arising from A4 Corridor Study</v>
          </cell>
          <cell r="E204" t="str">
            <v>DCROUCH</v>
          </cell>
          <cell r="F204" t="str">
            <v>N</v>
          </cell>
        </row>
        <row r="205">
          <cell r="C205" t="str">
            <v>81357</v>
          </cell>
          <cell r="D205" t="str">
            <v>Real Time Passenger Information System</v>
          </cell>
          <cell r="E205" t="str">
            <v>MTREVALLION</v>
          </cell>
          <cell r="F205" t="str">
            <v>N</v>
          </cell>
        </row>
        <row r="206">
          <cell r="C206" t="str">
            <v>81358</v>
          </cell>
          <cell r="D206" t="str">
            <v>Works Arising from the Freight Transport Study</v>
          </cell>
          <cell r="E206" t="str">
            <v>DCROUCH</v>
          </cell>
          <cell r="F206" t="str">
            <v>N</v>
          </cell>
        </row>
        <row r="207">
          <cell r="C207" t="str">
            <v>81359</v>
          </cell>
          <cell r="D207" t="str">
            <v>Hermitage Traffic Study</v>
          </cell>
          <cell r="E207" t="str">
            <v>DCROUCH</v>
          </cell>
          <cell r="F207" t="str">
            <v>N</v>
          </cell>
        </row>
        <row r="208">
          <cell r="C208" t="str">
            <v>81360</v>
          </cell>
          <cell r="D208" t="str">
            <v>Newbury Town Centre Traffic Management</v>
          </cell>
          <cell r="E208" t="str">
            <v>MCOLE</v>
          </cell>
          <cell r="F208" t="str">
            <v>N</v>
          </cell>
        </row>
        <row r="209">
          <cell r="C209" t="str">
            <v>81361</v>
          </cell>
          <cell r="D209" t="str">
            <v>Eastern Vision Works</v>
          </cell>
          <cell r="E209" t="str">
            <v>DCROUCH</v>
          </cell>
          <cell r="F209" t="str">
            <v>N</v>
          </cell>
        </row>
        <row r="210">
          <cell r="C210" t="str">
            <v>81362</v>
          </cell>
          <cell r="D210" t="str">
            <v>Hungerford - mini r'bout Saisbury Rd/Priory Rd</v>
          </cell>
          <cell r="E210" t="str">
            <v>DCROUCH</v>
          </cell>
          <cell r="F210" t="str">
            <v>N</v>
          </cell>
        </row>
        <row r="211">
          <cell r="C211" t="str">
            <v>81363</v>
          </cell>
          <cell r="D211" t="str">
            <v>Hungerford Gateway Features</v>
          </cell>
          <cell r="E211" t="str">
            <v>DCROUCH</v>
          </cell>
          <cell r="F211" t="str">
            <v>N</v>
          </cell>
        </row>
        <row r="212">
          <cell r="C212" t="str">
            <v>81364</v>
          </cell>
          <cell r="D212" t="str">
            <v>T M Bucklebury - Ped Crossing</v>
          </cell>
          <cell r="E212" t="str">
            <v>DCROUCH</v>
          </cell>
          <cell r="F212" t="str">
            <v>N</v>
          </cell>
        </row>
        <row r="213">
          <cell r="C213" t="str">
            <v>81365</v>
          </cell>
          <cell r="D213" t="str">
            <v>Tilehurst - Bittern Ave Traffic Management</v>
          </cell>
          <cell r="E213" t="str">
            <v>MCOLE</v>
          </cell>
          <cell r="F213" t="str">
            <v>N</v>
          </cell>
        </row>
        <row r="214">
          <cell r="C214" t="str">
            <v>81366</v>
          </cell>
          <cell r="D214" t="str">
            <v>Contracted svce &amp; upgrade facilities Routes 11 + A</v>
          </cell>
          <cell r="E214" t="str">
            <v>MTREVALLION</v>
          </cell>
          <cell r="F214" t="str">
            <v>N</v>
          </cell>
        </row>
        <row r="215">
          <cell r="C215" t="str">
            <v>81367</v>
          </cell>
          <cell r="D215" t="str">
            <v>Upgrade facilities on Route 102 Colthrop</v>
          </cell>
          <cell r="E215" t="str">
            <v>MTREVALLION</v>
          </cell>
          <cell r="F215" t="str">
            <v>N</v>
          </cell>
        </row>
        <row r="216">
          <cell r="C216" t="str">
            <v>81368</v>
          </cell>
          <cell r="D216" t="str">
            <v>Contracted Service MOD site (Thatcham)</v>
          </cell>
          <cell r="E216" t="str">
            <v>DCROUCH</v>
          </cell>
          <cell r="F216" t="str">
            <v>N</v>
          </cell>
        </row>
        <row r="217">
          <cell r="C217" t="str">
            <v>81369</v>
          </cell>
          <cell r="D217" t="str">
            <v>Kennet Centre Lift Replacement</v>
          </cell>
          <cell r="E217" t="str">
            <v>MCOLE</v>
          </cell>
          <cell r="F217" t="str">
            <v>N</v>
          </cell>
        </row>
        <row r="218">
          <cell r="C218" t="str">
            <v>81370</v>
          </cell>
          <cell r="D218" t="str">
            <v>Thatcham Parking Study</v>
          </cell>
          <cell r="E218" t="str">
            <v>MCOLE</v>
          </cell>
          <cell r="F218" t="str">
            <v>N</v>
          </cell>
        </row>
        <row r="219">
          <cell r="C219" t="str">
            <v>81371</v>
          </cell>
          <cell r="D219" t="str">
            <v>Tilehurst/Calcot Parking Study</v>
          </cell>
          <cell r="E219" t="str">
            <v>MCOLE</v>
          </cell>
          <cell r="F219" t="str">
            <v>N</v>
          </cell>
        </row>
        <row r="220">
          <cell r="C220" t="str">
            <v>81372</v>
          </cell>
          <cell r="D220" t="str">
            <v>Northbrook Street Phase 2</v>
          </cell>
          <cell r="E220" t="str">
            <v>DCROUCH</v>
          </cell>
          <cell r="F220" t="str">
            <v>N</v>
          </cell>
        </row>
        <row r="221">
          <cell r="C221" t="str">
            <v>81373</v>
          </cell>
          <cell r="D221" t="str">
            <v>Oxford Street Improvements</v>
          </cell>
          <cell r="E221" t="str">
            <v>DCROUCH</v>
          </cell>
          <cell r="F221" t="str">
            <v>N</v>
          </cell>
        </row>
        <row r="222">
          <cell r="C222" t="str">
            <v>81374</v>
          </cell>
          <cell r="D222" t="str">
            <v>Road Feature in Long Lane in Shaw</v>
          </cell>
          <cell r="E222" t="str">
            <v>DCROUCH</v>
          </cell>
          <cell r="F222" t="str">
            <v>N</v>
          </cell>
        </row>
        <row r="223">
          <cell r="C223" t="str">
            <v>81375</v>
          </cell>
          <cell r="D223" t="str">
            <v>Footway along Reading Rd in Burghfield</v>
          </cell>
          <cell r="E223" t="str">
            <v>DCROUCH</v>
          </cell>
          <cell r="F223" t="str">
            <v>N</v>
          </cell>
        </row>
        <row r="224">
          <cell r="C224" t="str">
            <v>81376</v>
          </cell>
          <cell r="D224" t="str">
            <v>Surfacing Parking Area at Enborne Way</v>
          </cell>
          <cell r="E224" t="str">
            <v>DCROUCH</v>
          </cell>
          <cell r="F224" t="str">
            <v>N</v>
          </cell>
        </row>
        <row r="225">
          <cell r="C225" t="str">
            <v>81377</v>
          </cell>
          <cell r="D225" t="str">
            <v>Footpath in Great Shefford</v>
          </cell>
          <cell r="E225" t="str">
            <v>DCROUCH</v>
          </cell>
          <cell r="F225" t="str">
            <v>N</v>
          </cell>
        </row>
        <row r="226">
          <cell r="C226" t="str">
            <v>81378</v>
          </cell>
          <cell r="D226" t="str">
            <v>Road Safety Grant</v>
          </cell>
          <cell r="E226" t="str">
            <v>MCOLE</v>
          </cell>
          <cell r="F226" t="str">
            <v>N</v>
          </cell>
        </row>
        <row r="227">
          <cell r="C227" t="str">
            <v>81379</v>
          </cell>
          <cell r="D227" t="str">
            <v>School Safety Programme</v>
          </cell>
          <cell r="E227" t="str">
            <v>MCOLE</v>
          </cell>
          <cell r="F227" t="str">
            <v>N</v>
          </cell>
        </row>
        <row r="228">
          <cell r="C228" t="str">
            <v>81380</v>
          </cell>
          <cell r="D228" t="str">
            <v>A4/Wigmore Ln Jct IMPS</v>
          </cell>
          <cell r="E228" t="str">
            <v>DCROUCH</v>
          </cell>
          <cell r="F228" t="str">
            <v>N</v>
          </cell>
        </row>
        <row r="229">
          <cell r="C229" t="str">
            <v>81381</v>
          </cell>
          <cell r="D229" t="str">
            <v>Kiln Rd/Normay Rise/Angelmead/New Rd Hill maint</v>
          </cell>
          <cell r="E229" t="str">
            <v>DCROUCH</v>
          </cell>
          <cell r="F229" t="str">
            <v>N</v>
          </cell>
        </row>
        <row r="230">
          <cell r="C230" t="str">
            <v>81382</v>
          </cell>
          <cell r="D230" t="str">
            <v>Greenham Rd/Pinchington Ln Junct Imp</v>
          </cell>
          <cell r="E230" t="str">
            <v>DCROUCH</v>
          </cell>
          <cell r="F230" t="str">
            <v>N</v>
          </cell>
        </row>
        <row r="231">
          <cell r="C231" t="str">
            <v>81383</v>
          </cell>
          <cell r="D231" t="str">
            <v>Cycle Improvements Phase 1</v>
          </cell>
          <cell r="E231" t="str">
            <v>DCROUCH</v>
          </cell>
          <cell r="F231" t="str">
            <v>N</v>
          </cell>
        </row>
        <row r="232">
          <cell r="C232" t="str">
            <v>81384</v>
          </cell>
          <cell r="D232" t="str">
            <v>Arlington Bus Pk Jct Imps</v>
          </cell>
          <cell r="E232" t="str">
            <v>DCROUCH</v>
          </cell>
          <cell r="F232" t="str">
            <v>N</v>
          </cell>
        </row>
        <row r="233">
          <cell r="C233" t="str">
            <v>81385</v>
          </cell>
          <cell r="D233" t="str">
            <v>A4/Woolhampton T.M. Parking &amp; New Toucan</v>
          </cell>
          <cell r="E233" t="str">
            <v>DCROUCH</v>
          </cell>
          <cell r="F233" t="str">
            <v>N</v>
          </cell>
        </row>
        <row r="234">
          <cell r="C234" t="str">
            <v>81386</v>
          </cell>
          <cell r="D234" t="str">
            <v>A4/Thatcham Bdwy Jct Imps</v>
          </cell>
          <cell r="E234" t="str">
            <v>DCROUCH</v>
          </cell>
          <cell r="F234" t="str">
            <v>N</v>
          </cell>
        </row>
        <row r="235">
          <cell r="C235" t="str">
            <v>81387</v>
          </cell>
          <cell r="D235" t="str">
            <v>A4 @ Dorneywwod Way - New Toucan</v>
          </cell>
          <cell r="E235" t="str">
            <v>DCROUCH</v>
          </cell>
          <cell r="F235" t="str">
            <v>N</v>
          </cell>
        </row>
        <row r="236">
          <cell r="C236" t="str">
            <v>81388</v>
          </cell>
          <cell r="D236" t="str">
            <v>A4/Colthrop Lane Junction Imps</v>
          </cell>
          <cell r="E236" t="str">
            <v>DCROUCH</v>
          </cell>
          <cell r="F236" t="str">
            <v>N</v>
          </cell>
        </row>
        <row r="237">
          <cell r="C237" t="str">
            <v>81389</v>
          </cell>
          <cell r="D237" t="str">
            <v>Turnpike Rd Safety Imps</v>
          </cell>
          <cell r="E237" t="str">
            <v>DCROUCH</v>
          </cell>
          <cell r="F237" t="str">
            <v>N</v>
          </cell>
        </row>
        <row r="238">
          <cell r="C238" t="str">
            <v>81390</v>
          </cell>
          <cell r="D238" t="str">
            <v>Parking improvements - Enborne Way, Brimpton</v>
          </cell>
          <cell r="E238" t="str">
            <v>DCROUCH</v>
          </cell>
          <cell r="F238" t="str">
            <v>N</v>
          </cell>
        </row>
        <row r="239">
          <cell r="C239" t="str">
            <v>81391</v>
          </cell>
          <cell r="D239" t="str">
            <v>Aldermaston (AWE) Safety Works</v>
          </cell>
          <cell r="E239" t="str">
            <v>MCOLE</v>
          </cell>
          <cell r="F239" t="str">
            <v>N</v>
          </cell>
        </row>
        <row r="240">
          <cell r="C240" t="str">
            <v>81392</v>
          </cell>
          <cell r="D240" t="str">
            <v>Car Parks - Engery Efficiency</v>
          </cell>
          <cell r="E240" t="str">
            <v>MCOLE</v>
          </cell>
          <cell r="F240" t="str">
            <v>N</v>
          </cell>
        </row>
        <row r="241">
          <cell r="C241" t="str">
            <v>81393</v>
          </cell>
          <cell r="D241" t="str">
            <v>Amners Farm Road</v>
          </cell>
          <cell r="E241" t="str">
            <v>DCROUCH</v>
          </cell>
          <cell r="F241" t="str">
            <v>N</v>
          </cell>
        </row>
        <row r="242">
          <cell r="C242" t="str">
            <v>81394</v>
          </cell>
          <cell r="D242" t="str">
            <v>B4009 Hampstead Norreys Rd</v>
          </cell>
          <cell r="E242" t="str">
            <v>DCROUCH</v>
          </cell>
          <cell r="F242" t="str">
            <v>N</v>
          </cell>
        </row>
        <row r="243">
          <cell r="C243" t="str">
            <v>81395</v>
          </cell>
          <cell r="D243" t="str">
            <v>B4494 Oxford Rd Shaw</v>
          </cell>
          <cell r="E243" t="str">
            <v>DCROUCH</v>
          </cell>
          <cell r="F243" t="str">
            <v>N</v>
          </cell>
        </row>
        <row r="244">
          <cell r="C244" t="str">
            <v>81396</v>
          </cell>
          <cell r="D244" t="str">
            <v>Blewbury Drive, Birch Copse</v>
          </cell>
          <cell r="E244" t="str">
            <v>DCROUCH</v>
          </cell>
          <cell r="F244" t="str">
            <v>N</v>
          </cell>
        </row>
        <row r="245">
          <cell r="C245" t="str">
            <v>81397</v>
          </cell>
          <cell r="D245" t="str">
            <v>Turnpike Road</v>
          </cell>
          <cell r="E245" t="str">
            <v>DCROUCH</v>
          </cell>
          <cell r="F245" t="str">
            <v>N</v>
          </cell>
        </row>
        <row r="246">
          <cell r="C246" t="str">
            <v>81398</v>
          </cell>
          <cell r="D246" t="str">
            <v>A340 Basingstoke Road</v>
          </cell>
          <cell r="E246" t="str">
            <v>DCROUCH</v>
          </cell>
          <cell r="F246" t="str">
            <v>N</v>
          </cell>
        </row>
        <row r="247">
          <cell r="C247" t="str">
            <v>81399</v>
          </cell>
          <cell r="D247" t="str">
            <v>B4000 Baydon Road</v>
          </cell>
          <cell r="E247" t="str">
            <v>DCROUCH</v>
          </cell>
          <cell r="F247" t="str">
            <v>N</v>
          </cell>
        </row>
        <row r="248">
          <cell r="C248" t="str">
            <v>81400</v>
          </cell>
          <cell r="D248" t="str">
            <v>Essential Maintenance - Bridges</v>
          </cell>
          <cell r="E248" t="str">
            <v>DCROUCH</v>
          </cell>
          <cell r="F248" t="str">
            <v>N</v>
          </cell>
        </row>
        <row r="249">
          <cell r="C249" t="str">
            <v>81401</v>
          </cell>
          <cell r="D249" t="str">
            <v>Preventative Maintenance - Bridges</v>
          </cell>
          <cell r="E249" t="str">
            <v>DCROUCH</v>
          </cell>
          <cell r="F249" t="str">
            <v>N</v>
          </cell>
        </row>
        <row r="250">
          <cell r="C250" t="str">
            <v>81402</v>
          </cell>
          <cell r="D250" t="str">
            <v>Flood Prevention Projects</v>
          </cell>
          <cell r="E250" t="str">
            <v>DCROUCH</v>
          </cell>
          <cell r="F250" t="str">
            <v>N</v>
          </cell>
        </row>
        <row r="251">
          <cell r="C251" t="str">
            <v>81403</v>
          </cell>
          <cell r="D251" t="str">
            <v>Aldermaston Footways/cycleways</v>
          </cell>
          <cell r="E251" t="str">
            <v>DCROUCH</v>
          </cell>
          <cell r="F251" t="str">
            <v>N</v>
          </cell>
        </row>
        <row r="252">
          <cell r="C252" t="str">
            <v>81404</v>
          </cell>
          <cell r="D252" t="str">
            <v>Cold Ash Footways</v>
          </cell>
          <cell r="E252" t="str">
            <v>DCROUCH</v>
          </cell>
          <cell r="F252" t="str">
            <v>N</v>
          </cell>
        </row>
        <row r="253">
          <cell r="C253" t="str">
            <v>81405</v>
          </cell>
          <cell r="D253" t="str">
            <v>M4 Overbridge Theale</v>
          </cell>
          <cell r="E253" t="str">
            <v>DCROUCH</v>
          </cell>
          <cell r="F253" t="str">
            <v>N</v>
          </cell>
        </row>
        <row r="254">
          <cell r="C254" t="str">
            <v>81406</v>
          </cell>
          <cell r="D254" t="str">
            <v>Basildon Parish</v>
          </cell>
          <cell r="E254" t="str">
            <v>MTREVALLION</v>
          </cell>
          <cell r="F254" t="str">
            <v>N</v>
          </cell>
        </row>
        <row r="255">
          <cell r="C255" t="str">
            <v>81407</v>
          </cell>
          <cell r="D255" t="str">
            <v>Greenham - Tesco Loop</v>
          </cell>
          <cell r="E255" t="str">
            <v>DCROUCH</v>
          </cell>
          <cell r="F255" t="str">
            <v>N</v>
          </cell>
        </row>
        <row r="256">
          <cell r="C256" t="str">
            <v>81408</v>
          </cell>
          <cell r="D256" t="str">
            <v>Burghfield - Parish</v>
          </cell>
          <cell r="E256" t="str">
            <v>MTREVALLION</v>
          </cell>
          <cell r="F256" t="str">
            <v>N</v>
          </cell>
        </row>
        <row r="257">
          <cell r="C257" t="str">
            <v>81409</v>
          </cell>
          <cell r="D257" t="str">
            <v>Tilehurst &amp; Purley</v>
          </cell>
          <cell r="E257" t="str">
            <v>MTREVALLION</v>
          </cell>
          <cell r="F257" t="str">
            <v>N</v>
          </cell>
        </row>
        <row r="258">
          <cell r="C258" t="str">
            <v>81410</v>
          </cell>
          <cell r="D258" t="str">
            <v>A339 / Faraday Est. Junction</v>
          </cell>
          <cell r="E258" t="str">
            <v>DCROUCH</v>
          </cell>
          <cell r="F258" t="str">
            <v>N</v>
          </cell>
        </row>
        <row r="259">
          <cell r="C259" t="str">
            <v>81411</v>
          </cell>
          <cell r="D259" t="str">
            <v>Sainsburys Roundabout</v>
          </cell>
          <cell r="E259" t="str">
            <v>DCROUCH</v>
          </cell>
          <cell r="F259" t="str">
            <v>N</v>
          </cell>
        </row>
        <row r="260">
          <cell r="C260" t="str">
            <v>81412</v>
          </cell>
          <cell r="D260" t="str">
            <v>A4/ Harts Hill Rd Junction</v>
          </cell>
          <cell r="E260" t="str">
            <v>DCROUCH</v>
          </cell>
          <cell r="F260" t="str">
            <v>N</v>
          </cell>
        </row>
        <row r="261">
          <cell r="C261" t="str">
            <v>81413</v>
          </cell>
          <cell r="D261" t="str">
            <v>A4/ Hambridge Rd Jtn</v>
          </cell>
          <cell r="E261" t="str">
            <v>DCROUCH</v>
          </cell>
          <cell r="F261" t="str">
            <v>N</v>
          </cell>
        </row>
        <row r="262">
          <cell r="C262" t="str">
            <v>81414</v>
          </cell>
          <cell r="D262" t="str">
            <v>A4 Cycle Imps Ph2</v>
          </cell>
          <cell r="E262" t="str">
            <v>DCROUCH</v>
          </cell>
          <cell r="F262" t="str">
            <v>N</v>
          </cell>
        </row>
        <row r="263">
          <cell r="C263" t="str">
            <v>81415</v>
          </cell>
          <cell r="D263" t="str">
            <v>Lambourn Traffic Study</v>
          </cell>
          <cell r="E263" t="str">
            <v>DCROUCH</v>
          </cell>
          <cell r="F263" t="str">
            <v>N</v>
          </cell>
        </row>
        <row r="264">
          <cell r="C264" t="str">
            <v>81416</v>
          </cell>
          <cell r="D264" t="str">
            <v>Kintbury Study Works arising</v>
          </cell>
          <cell r="E264" t="str">
            <v>MCOLE</v>
          </cell>
          <cell r="F264" t="str">
            <v>N</v>
          </cell>
        </row>
        <row r="265">
          <cell r="C265" t="str">
            <v>81417</v>
          </cell>
          <cell r="D265" t="str">
            <v>Cameras - No Plate Recognition</v>
          </cell>
          <cell r="E265" t="str">
            <v>MCOLE</v>
          </cell>
          <cell r="F265" t="str">
            <v>N</v>
          </cell>
        </row>
        <row r="266">
          <cell r="C266" t="str">
            <v>81418</v>
          </cell>
          <cell r="D266" t="str">
            <v>A339 Alderns Bridge Road</v>
          </cell>
          <cell r="E266" t="str">
            <v>MCOLE</v>
          </cell>
          <cell r="F266" t="str">
            <v>N</v>
          </cell>
        </row>
        <row r="267">
          <cell r="C267" t="str">
            <v>81419</v>
          </cell>
          <cell r="D267" t="str">
            <v>Essex Street - Ped Cross</v>
          </cell>
          <cell r="E267" t="str">
            <v>DCROUCH</v>
          </cell>
          <cell r="F267" t="str">
            <v>N</v>
          </cell>
        </row>
        <row r="268">
          <cell r="C268" t="str">
            <v>81420</v>
          </cell>
          <cell r="D268" t="str">
            <v>Tidmarsh - Ped Cross</v>
          </cell>
          <cell r="E268" t="str">
            <v>DCROUCH</v>
          </cell>
          <cell r="F268" t="str">
            <v>N</v>
          </cell>
        </row>
        <row r="269">
          <cell r="C269" t="str">
            <v>81421</v>
          </cell>
          <cell r="D269" t="str">
            <v>Market St/ Cheap St Jtn.</v>
          </cell>
          <cell r="E269" t="str">
            <v>DCROUCH</v>
          </cell>
          <cell r="F269" t="str">
            <v>N</v>
          </cell>
        </row>
        <row r="270">
          <cell r="C270" t="str">
            <v>81422</v>
          </cell>
          <cell r="D270" t="str">
            <v>Broadway Northbrook St</v>
          </cell>
          <cell r="E270" t="str">
            <v>DCROUCH</v>
          </cell>
          <cell r="F270" t="str">
            <v>N</v>
          </cell>
        </row>
        <row r="271">
          <cell r="C271" t="str">
            <v>81423</v>
          </cell>
          <cell r="D271" t="str">
            <v>VMS</v>
          </cell>
          <cell r="E271" t="str">
            <v>MCOLE</v>
          </cell>
          <cell r="F271" t="str">
            <v>N</v>
          </cell>
        </row>
        <row r="272">
          <cell r="C272" t="str">
            <v>81424</v>
          </cell>
          <cell r="D272" t="str">
            <v>Burghfield Route 143</v>
          </cell>
          <cell r="E272" t="str">
            <v>MTREVALLION</v>
          </cell>
          <cell r="F272" t="str">
            <v>N</v>
          </cell>
        </row>
        <row r="273">
          <cell r="C273" t="str">
            <v>81425</v>
          </cell>
          <cell r="D273" t="str">
            <v>Sulhamstead Holly Bush Ln Sfty Wks</v>
          </cell>
          <cell r="E273" t="str">
            <v>DCROUCH</v>
          </cell>
          <cell r="F273" t="str">
            <v>N</v>
          </cell>
        </row>
        <row r="274">
          <cell r="C274" t="str">
            <v>81426</v>
          </cell>
          <cell r="D274" t="str">
            <v>Robin Hood Roundabout &amp; A4</v>
          </cell>
          <cell r="E274" t="str">
            <v>DCROUCH</v>
          </cell>
          <cell r="F274" t="str">
            <v>N</v>
          </cell>
        </row>
        <row r="275">
          <cell r="C275" t="str">
            <v>82040</v>
          </cell>
          <cell r="D275" t="str">
            <v>Theale Grn Basic Needs</v>
          </cell>
          <cell r="E275" t="str">
            <v>MLEWIS</v>
          </cell>
          <cell r="F275" t="str">
            <v>C</v>
          </cell>
        </row>
        <row r="276">
          <cell r="C276" t="str">
            <v>82044</v>
          </cell>
          <cell r="D276" t="str">
            <v>Improving Sen Access</v>
          </cell>
          <cell r="E276" t="str">
            <v>MLEWIS</v>
          </cell>
          <cell r="F276" t="str">
            <v>N</v>
          </cell>
        </row>
        <row r="277">
          <cell r="C277" t="str">
            <v>82086</v>
          </cell>
          <cell r="D277" t="str">
            <v>Kennet Add Places/Tech</v>
          </cell>
          <cell r="E277" t="str">
            <v>MLEWIS</v>
          </cell>
          <cell r="F277" t="str">
            <v>C</v>
          </cell>
        </row>
        <row r="278">
          <cell r="C278" t="str">
            <v>82088</v>
          </cell>
          <cell r="D278" t="str">
            <v>East Of Area Pru</v>
          </cell>
          <cell r="E278" t="str">
            <v>MLEWIS</v>
          </cell>
          <cell r="F278" t="str">
            <v>C</v>
          </cell>
        </row>
        <row r="279">
          <cell r="C279" t="str">
            <v>82090</v>
          </cell>
          <cell r="D279" t="str">
            <v>Adventure Dolphin Replacement</v>
          </cell>
          <cell r="E279" t="str">
            <v>KDENNIS</v>
          </cell>
          <cell r="F279" t="str">
            <v>N</v>
          </cell>
        </row>
        <row r="280">
          <cell r="C280" t="str">
            <v>82091</v>
          </cell>
          <cell r="D280" t="str">
            <v>Replacement of MIS</v>
          </cell>
          <cell r="E280" t="str">
            <v>KDENNIS</v>
          </cell>
          <cell r="F280" t="str">
            <v>N</v>
          </cell>
        </row>
        <row r="281">
          <cell r="C281" t="str">
            <v>82103</v>
          </cell>
          <cell r="D281" t="str">
            <v>Education Capital Sals</v>
          </cell>
          <cell r="E281" t="str">
            <v>MLEWIS</v>
          </cell>
          <cell r="F281" t="str">
            <v>N</v>
          </cell>
        </row>
        <row r="282">
          <cell r="C282" t="str">
            <v>82112</v>
          </cell>
          <cell r="D282" t="str">
            <v>Purley Inf Early Years</v>
          </cell>
          <cell r="E282" t="str">
            <v>MLEWIS</v>
          </cell>
          <cell r="F282" t="str">
            <v>N</v>
          </cell>
        </row>
        <row r="283">
          <cell r="C283" t="str">
            <v>82114</v>
          </cell>
          <cell r="D283" t="str">
            <v>Birch Copse Early Yrs</v>
          </cell>
          <cell r="E283" t="str">
            <v>MLEWIS</v>
          </cell>
          <cell r="F283" t="str">
            <v>C</v>
          </cell>
        </row>
        <row r="284">
          <cell r="C284" t="str">
            <v>82115</v>
          </cell>
          <cell r="D284" t="str">
            <v>Seed Challenge</v>
          </cell>
          <cell r="E284" t="str">
            <v>MLEWIS</v>
          </cell>
          <cell r="F284" t="str">
            <v>N</v>
          </cell>
        </row>
        <row r="285">
          <cell r="C285" t="str">
            <v>82116</v>
          </cell>
          <cell r="D285" t="str">
            <v>N G F L  Part A</v>
          </cell>
          <cell r="E285" t="str">
            <v>ATUBBS</v>
          </cell>
          <cell r="F285" t="str">
            <v>N</v>
          </cell>
        </row>
        <row r="286">
          <cell r="C286" t="str">
            <v>82117</v>
          </cell>
          <cell r="D286" t="str">
            <v>Ngfl Part C Broadband</v>
          </cell>
          <cell r="E286" t="str">
            <v>ATUBBS</v>
          </cell>
          <cell r="F286" t="str">
            <v>N</v>
          </cell>
        </row>
        <row r="287">
          <cell r="C287" t="str">
            <v>82119</v>
          </cell>
          <cell r="D287" t="str">
            <v>NDS Condition Funding</v>
          </cell>
          <cell r="E287" t="str">
            <v>MLEWIS</v>
          </cell>
          <cell r="F287" t="str">
            <v>C</v>
          </cell>
        </row>
        <row r="288">
          <cell r="C288" t="str">
            <v>82124</v>
          </cell>
          <cell r="D288" t="str">
            <v>Gt 612 Info Mgmt Strat</v>
          </cell>
          <cell r="E288" t="str">
            <v>TKUHLES</v>
          </cell>
          <cell r="F288" t="str">
            <v>C</v>
          </cell>
        </row>
        <row r="289">
          <cell r="C289" t="str">
            <v>82125</v>
          </cell>
          <cell r="D289" t="str">
            <v>Kennet S106 Developmen</v>
          </cell>
          <cell r="E289" t="str">
            <v>MLEWIS</v>
          </cell>
          <cell r="F289" t="str">
            <v>N</v>
          </cell>
        </row>
        <row r="290">
          <cell r="C290" t="str">
            <v>82126</v>
          </cell>
          <cell r="D290" t="str">
            <v>Theale Green Library</v>
          </cell>
          <cell r="E290" t="str">
            <v>MLEWIS</v>
          </cell>
          <cell r="F290" t="str">
            <v>C</v>
          </cell>
        </row>
        <row r="291">
          <cell r="C291" t="str">
            <v>82127</v>
          </cell>
          <cell r="D291" t="str">
            <v>Theale Green Bus Park</v>
          </cell>
          <cell r="E291" t="str">
            <v>MLEWIS</v>
          </cell>
          <cell r="F291" t="str">
            <v>C</v>
          </cell>
        </row>
        <row r="292">
          <cell r="C292" t="str">
            <v>82128</v>
          </cell>
          <cell r="D292" t="str">
            <v>Willink Sch Drama/Clas</v>
          </cell>
          <cell r="E292" t="str">
            <v>MLEWIS</v>
          </cell>
          <cell r="F292" t="str">
            <v>C</v>
          </cell>
        </row>
        <row r="293">
          <cell r="C293" t="str">
            <v>82129</v>
          </cell>
          <cell r="D293" t="str">
            <v>S'Croft 5106 Developme</v>
          </cell>
          <cell r="E293" t="str">
            <v>MLEWIS</v>
          </cell>
          <cell r="F293" t="str">
            <v>N</v>
          </cell>
        </row>
        <row r="294">
          <cell r="C294" t="str">
            <v>82130</v>
          </cell>
          <cell r="D294" t="str">
            <v>Nds Condition 02/03</v>
          </cell>
          <cell r="E294" t="str">
            <v>MLEWIS</v>
          </cell>
          <cell r="F294" t="str">
            <v>C</v>
          </cell>
        </row>
        <row r="295">
          <cell r="C295" t="str">
            <v>82131</v>
          </cell>
          <cell r="D295" t="str">
            <v>Modernisation Funding</v>
          </cell>
          <cell r="E295" t="str">
            <v>MLEWIS</v>
          </cell>
          <cell r="F295" t="str">
            <v>N</v>
          </cell>
        </row>
        <row r="296">
          <cell r="C296" t="str">
            <v>82132</v>
          </cell>
          <cell r="D296" t="str">
            <v>B Need A/Maston/Bnham</v>
          </cell>
          <cell r="E296" t="str">
            <v>MLEWIS</v>
          </cell>
          <cell r="F296" t="str">
            <v>C</v>
          </cell>
        </row>
        <row r="297">
          <cell r="C297" t="str">
            <v>82134</v>
          </cell>
          <cell r="D297" t="str">
            <v>Dunston Park  Pru</v>
          </cell>
          <cell r="E297" t="str">
            <v>MLEWIS</v>
          </cell>
          <cell r="F297" t="str">
            <v>C</v>
          </cell>
        </row>
        <row r="298">
          <cell r="C298" t="str">
            <v>82136</v>
          </cell>
          <cell r="D298" t="str">
            <v>Curridge Car Park</v>
          </cell>
          <cell r="E298" t="str">
            <v>MLEWIS</v>
          </cell>
          <cell r="F298" t="str">
            <v>C</v>
          </cell>
        </row>
        <row r="299">
          <cell r="C299" t="str">
            <v>82138</v>
          </cell>
          <cell r="D299" t="str">
            <v>J O'Gaunt Science Labs</v>
          </cell>
          <cell r="E299" t="str">
            <v>MLEWIS</v>
          </cell>
          <cell r="F299" t="str">
            <v>C</v>
          </cell>
        </row>
        <row r="300">
          <cell r="C300" t="str">
            <v>82140</v>
          </cell>
          <cell r="D300" t="str">
            <v>Trinity Trans 3</v>
          </cell>
          <cell r="E300" t="str">
            <v>MLEWIS</v>
          </cell>
          <cell r="F300" t="str">
            <v>N</v>
          </cell>
        </row>
        <row r="301">
          <cell r="C301" t="str">
            <v>82141</v>
          </cell>
          <cell r="D301" t="str">
            <v>Theale Green 6Th Form</v>
          </cell>
          <cell r="E301" t="str">
            <v>MLEWIS</v>
          </cell>
          <cell r="F301" t="str">
            <v>N</v>
          </cell>
        </row>
        <row r="302">
          <cell r="C302" t="str">
            <v>82142</v>
          </cell>
          <cell r="D302" t="str">
            <v>Theale Green Phase Ii</v>
          </cell>
          <cell r="E302" t="str">
            <v>MLEWIS</v>
          </cell>
          <cell r="F302" t="str">
            <v>N</v>
          </cell>
        </row>
        <row r="303">
          <cell r="C303" t="str">
            <v>82143</v>
          </cell>
          <cell r="D303" t="str">
            <v>School Security</v>
          </cell>
          <cell r="E303" t="str">
            <v>MLEWIS</v>
          </cell>
          <cell r="F303" t="str">
            <v>N</v>
          </cell>
        </row>
        <row r="304">
          <cell r="C304" t="str">
            <v>82144</v>
          </cell>
          <cell r="D304" t="str">
            <v>Acl-Minor Works</v>
          </cell>
          <cell r="E304" t="str">
            <v>MBLAKE</v>
          </cell>
          <cell r="F304" t="str">
            <v>C</v>
          </cell>
        </row>
        <row r="305">
          <cell r="C305" t="str">
            <v>82145</v>
          </cell>
          <cell r="D305" t="str">
            <v>Acl-Disabled Access</v>
          </cell>
          <cell r="E305" t="str">
            <v>MBLAKE</v>
          </cell>
          <cell r="F305" t="str">
            <v>C</v>
          </cell>
        </row>
        <row r="306">
          <cell r="C306" t="str">
            <v>82148</v>
          </cell>
          <cell r="D306" t="str">
            <v>Churchcroft Nursery</v>
          </cell>
          <cell r="E306" t="str">
            <v>MLEWIS</v>
          </cell>
          <cell r="F306" t="str">
            <v>C</v>
          </cell>
        </row>
        <row r="307">
          <cell r="C307" t="str">
            <v>82149</v>
          </cell>
          <cell r="D307" t="str">
            <v>F'Tree Prim Classr Imp</v>
          </cell>
          <cell r="E307" t="str">
            <v>MLEWIS</v>
          </cell>
          <cell r="F307" t="str">
            <v>C</v>
          </cell>
        </row>
        <row r="308">
          <cell r="C308" t="str">
            <v>82150</v>
          </cell>
          <cell r="D308" t="str">
            <v>Whitelands Park Prim</v>
          </cell>
          <cell r="E308" t="str">
            <v>MLEWIS</v>
          </cell>
          <cell r="F308" t="str">
            <v>N</v>
          </cell>
        </row>
        <row r="309">
          <cell r="C309" t="str">
            <v>82151</v>
          </cell>
          <cell r="D309" t="str">
            <v>John O'Gaunt Food Tech</v>
          </cell>
          <cell r="E309" t="str">
            <v>MLEWIS</v>
          </cell>
          <cell r="F309" t="str">
            <v>C</v>
          </cell>
        </row>
        <row r="310">
          <cell r="C310" t="str">
            <v>82153</v>
          </cell>
          <cell r="D310" t="str">
            <v>Downs School New Accom</v>
          </cell>
          <cell r="E310" t="str">
            <v>MLEWIS</v>
          </cell>
          <cell r="F310" t="str">
            <v>N</v>
          </cell>
        </row>
        <row r="311">
          <cell r="C311" t="str">
            <v>82154</v>
          </cell>
          <cell r="D311" t="str">
            <v>Hermitage Prim Basneed</v>
          </cell>
          <cell r="E311" t="str">
            <v>MLEWIS</v>
          </cell>
          <cell r="F311" t="str">
            <v>C</v>
          </cell>
        </row>
        <row r="312">
          <cell r="C312" t="str">
            <v>82155</v>
          </cell>
          <cell r="D312" t="str">
            <v>Downs Sch New Acc Buil</v>
          </cell>
          <cell r="E312" t="str">
            <v>MLEWIS</v>
          </cell>
          <cell r="F312" t="str">
            <v>N</v>
          </cell>
        </row>
        <row r="313">
          <cell r="C313" t="str">
            <v>82156</v>
          </cell>
          <cell r="D313" t="str">
            <v>Schs Measured Survey</v>
          </cell>
          <cell r="E313" t="str">
            <v>MLEWIS</v>
          </cell>
          <cell r="F313" t="str">
            <v>N</v>
          </cell>
        </row>
        <row r="314">
          <cell r="C314" t="str">
            <v>82158</v>
          </cell>
          <cell r="D314" t="str">
            <v>F.Bailey-Seed Challge</v>
          </cell>
          <cell r="E314" t="str">
            <v>MLEWIS</v>
          </cell>
          <cell r="F314" t="str">
            <v>N</v>
          </cell>
        </row>
        <row r="315">
          <cell r="C315" t="str">
            <v>82159</v>
          </cell>
          <cell r="D315" t="str">
            <v>Nds Condition 03/04</v>
          </cell>
          <cell r="E315" t="str">
            <v>MLEWIS</v>
          </cell>
          <cell r="F315" t="str">
            <v>C</v>
          </cell>
        </row>
        <row r="316">
          <cell r="C316" t="str">
            <v>82160</v>
          </cell>
          <cell r="D316" t="str">
            <v>Denefield Traffic Mgmt</v>
          </cell>
          <cell r="E316" t="str">
            <v>MLEWIS</v>
          </cell>
          <cell r="F316" t="str">
            <v>N</v>
          </cell>
        </row>
        <row r="317">
          <cell r="C317" t="str">
            <v>82161</v>
          </cell>
          <cell r="D317" t="str">
            <v>Catering</v>
          </cell>
          <cell r="E317" t="str">
            <v>MLEWIS</v>
          </cell>
          <cell r="F317" t="str">
            <v>N</v>
          </cell>
        </row>
        <row r="318">
          <cell r="C318" t="str">
            <v>82162</v>
          </cell>
          <cell r="D318" t="str">
            <v>Littleheath Maths Blck</v>
          </cell>
          <cell r="E318" t="str">
            <v>MLEWIS</v>
          </cell>
          <cell r="F318" t="str">
            <v>C</v>
          </cell>
        </row>
        <row r="319">
          <cell r="C319" t="str">
            <v>82163</v>
          </cell>
          <cell r="D319" t="str">
            <v>Long Lane Primary</v>
          </cell>
          <cell r="E319" t="str">
            <v>MLEWIS</v>
          </cell>
          <cell r="F319" t="str">
            <v>N</v>
          </cell>
        </row>
        <row r="320">
          <cell r="C320" t="str">
            <v>82164</v>
          </cell>
          <cell r="D320" t="str">
            <v>Mortimer St Johns Inft</v>
          </cell>
          <cell r="E320" t="str">
            <v>MLEWIS</v>
          </cell>
          <cell r="F320" t="str">
            <v>N</v>
          </cell>
        </row>
        <row r="321">
          <cell r="C321" t="str">
            <v>82165</v>
          </cell>
          <cell r="D321" t="str">
            <v>Mortimer St Marys Jr</v>
          </cell>
          <cell r="E321" t="str">
            <v>MLEWIS</v>
          </cell>
          <cell r="F321" t="str">
            <v>N</v>
          </cell>
        </row>
        <row r="322">
          <cell r="C322" t="str">
            <v>82166</v>
          </cell>
          <cell r="D322" t="str">
            <v>Secondary School Accom Strategy</v>
          </cell>
          <cell r="E322" t="str">
            <v>MLEWIS</v>
          </cell>
          <cell r="F322" t="str">
            <v>N</v>
          </cell>
        </row>
        <row r="323">
          <cell r="C323" t="str">
            <v>82167</v>
          </cell>
          <cell r="D323" t="str">
            <v>Cyp Project Develpmnt</v>
          </cell>
          <cell r="E323" t="str">
            <v>MLEWIS</v>
          </cell>
          <cell r="F323" t="str">
            <v>N</v>
          </cell>
        </row>
        <row r="324">
          <cell r="C324" t="str">
            <v>82168</v>
          </cell>
          <cell r="D324" t="str">
            <v>Nds Condition 04/05</v>
          </cell>
          <cell r="E324" t="str">
            <v>MLEWIS</v>
          </cell>
          <cell r="F324" t="str">
            <v>N</v>
          </cell>
        </row>
        <row r="325">
          <cell r="C325" t="str">
            <v>82169</v>
          </cell>
          <cell r="D325" t="str">
            <v>G615 Capital Projects</v>
          </cell>
          <cell r="E325" t="str">
            <v>MSLADE</v>
          </cell>
          <cell r="F325" t="str">
            <v>C</v>
          </cell>
        </row>
        <row r="326">
          <cell r="C326" t="str">
            <v>82170</v>
          </cell>
          <cell r="D326" t="str">
            <v>St Pauls Csi</v>
          </cell>
          <cell r="E326" t="str">
            <v>MLEWIS</v>
          </cell>
          <cell r="F326" t="str">
            <v>N</v>
          </cell>
        </row>
        <row r="327">
          <cell r="C327" t="str">
            <v>82171</v>
          </cell>
          <cell r="D327" t="str">
            <v>Whiteboards</v>
          </cell>
          <cell r="E327" t="str">
            <v>TKUHLES</v>
          </cell>
          <cell r="F327" t="str">
            <v>C</v>
          </cell>
        </row>
        <row r="328">
          <cell r="C328" t="str">
            <v>82172</v>
          </cell>
          <cell r="D328" t="str">
            <v>Parsons Dn Jnr Ext Alt</v>
          </cell>
          <cell r="E328" t="str">
            <v>MLEWIS</v>
          </cell>
          <cell r="F328" t="str">
            <v>N</v>
          </cell>
        </row>
        <row r="329">
          <cell r="C329" t="str">
            <v>82173</v>
          </cell>
          <cell r="D329" t="str">
            <v>John Rankin Jnr Extn</v>
          </cell>
          <cell r="E329" t="str">
            <v>MLEWIS</v>
          </cell>
          <cell r="F329" t="str">
            <v>N</v>
          </cell>
        </row>
        <row r="330">
          <cell r="C330" t="str">
            <v>82174</v>
          </cell>
          <cell r="D330" t="str">
            <v>Robert Sandilands Extn</v>
          </cell>
          <cell r="E330" t="str">
            <v>MLEWIS</v>
          </cell>
          <cell r="F330" t="str">
            <v>N</v>
          </cell>
        </row>
        <row r="331">
          <cell r="C331" t="str">
            <v>82175</v>
          </cell>
          <cell r="D331" t="str">
            <v>Burghfield St Marys</v>
          </cell>
          <cell r="E331" t="str">
            <v>MLEWIS</v>
          </cell>
          <cell r="F331" t="str">
            <v>C</v>
          </cell>
        </row>
        <row r="332">
          <cell r="C332" t="str">
            <v>82176</v>
          </cell>
          <cell r="D332" t="str">
            <v>Hands On Support</v>
          </cell>
          <cell r="E332" t="str">
            <v>ATUBBS</v>
          </cell>
          <cell r="F332" t="str">
            <v>N</v>
          </cell>
        </row>
        <row r="333">
          <cell r="C333" t="str">
            <v>82177</v>
          </cell>
          <cell r="D333" t="str">
            <v>Birch Copse Addl Accom</v>
          </cell>
          <cell r="E333" t="str">
            <v>MLEWIS</v>
          </cell>
          <cell r="F333" t="str">
            <v>C</v>
          </cell>
        </row>
        <row r="334">
          <cell r="C334" t="str">
            <v>82178</v>
          </cell>
          <cell r="D334" t="str">
            <v>Bridgeway Pru Relocati</v>
          </cell>
          <cell r="E334" t="str">
            <v>MLEWIS</v>
          </cell>
          <cell r="F334" t="str">
            <v>N</v>
          </cell>
        </row>
        <row r="335">
          <cell r="C335" t="str">
            <v>82179</v>
          </cell>
          <cell r="D335" t="str">
            <v>Theale Green ASD Unit</v>
          </cell>
          <cell r="E335" t="str">
            <v>MLEWIS</v>
          </cell>
          <cell r="F335" t="str">
            <v>C</v>
          </cell>
        </row>
        <row r="336">
          <cell r="C336" t="str">
            <v>82180</v>
          </cell>
          <cell r="D336" t="str">
            <v>Theale Primary ASD Unit</v>
          </cell>
          <cell r="E336" t="str">
            <v>MLEWIS</v>
          </cell>
          <cell r="F336" t="str">
            <v>C</v>
          </cell>
        </row>
        <row r="337">
          <cell r="C337" t="str">
            <v>82181</v>
          </cell>
          <cell r="D337" t="str">
            <v>Primary School Reorganisation</v>
          </cell>
          <cell r="E337" t="str">
            <v>MLEWIS</v>
          </cell>
          <cell r="F337" t="str">
            <v>C</v>
          </cell>
        </row>
        <row r="338">
          <cell r="C338" t="str">
            <v>82182</v>
          </cell>
          <cell r="D338" t="str">
            <v>St Bart's Art Accomodation</v>
          </cell>
          <cell r="E338" t="str">
            <v>MLEWIS</v>
          </cell>
          <cell r="F338" t="str">
            <v>N</v>
          </cell>
        </row>
        <row r="339">
          <cell r="C339" t="str">
            <v>82183</v>
          </cell>
          <cell r="D339" t="str">
            <v>John O'Gaunt Access</v>
          </cell>
          <cell r="E339" t="str">
            <v>MLEWIS</v>
          </cell>
          <cell r="F339" t="str">
            <v>C</v>
          </cell>
        </row>
        <row r="340">
          <cell r="C340" t="str">
            <v>82184</v>
          </cell>
          <cell r="D340" t="str">
            <v>Thatcham Park Remodelling</v>
          </cell>
          <cell r="E340" t="str">
            <v>MLEWIS</v>
          </cell>
          <cell r="F340" t="str">
            <v>N</v>
          </cell>
        </row>
        <row r="341">
          <cell r="C341" t="str">
            <v>82185</v>
          </cell>
          <cell r="D341" t="str">
            <v>Spurcroft School - Site Expansion</v>
          </cell>
          <cell r="E341" t="str">
            <v>MLEWIS</v>
          </cell>
          <cell r="F341" t="str">
            <v>N</v>
          </cell>
        </row>
        <row r="342">
          <cell r="C342" t="str">
            <v>82186</v>
          </cell>
          <cell r="D342" t="str">
            <v>Hermitage School Expansion (Phase 2)</v>
          </cell>
          <cell r="E342" t="str">
            <v>MLEWIS</v>
          </cell>
          <cell r="F342" t="str">
            <v>N</v>
          </cell>
        </row>
        <row r="343">
          <cell r="C343" t="str">
            <v>82187</v>
          </cell>
          <cell r="D343" t="str">
            <v>Downsway Primary School - Internal Remodelling</v>
          </cell>
          <cell r="E343" t="str">
            <v>MLEWIS</v>
          </cell>
          <cell r="F343" t="str">
            <v>N</v>
          </cell>
        </row>
        <row r="344">
          <cell r="C344" t="str">
            <v>82188</v>
          </cell>
          <cell r="D344" t="str">
            <v>The Winchcombe School - Remodel</v>
          </cell>
          <cell r="E344" t="str">
            <v>MLEWIS</v>
          </cell>
          <cell r="F344" t="str">
            <v>N</v>
          </cell>
        </row>
        <row r="345">
          <cell r="C345" t="str">
            <v>82189</v>
          </cell>
          <cell r="D345" t="str">
            <v>Castle School Basic Need</v>
          </cell>
          <cell r="E345" t="str">
            <v>MLEWIS</v>
          </cell>
          <cell r="F345" t="str">
            <v>N</v>
          </cell>
        </row>
        <row r="346">
          <cell r="C346" t="str">
            <v>82190</v>
          </cell>
          <cell r="D346" t="str">
            <v>Children's Centres</v>
          </cell>
          <cell r="E346" t="str">
            <v>MLEWIS</v>
          </cell>
          <cell r="F346" t="str">
            <v>N</v>
          </cell>
        </row>
        <row r="347">
          <cell r="C347" t="str">
            <v>82191</v>
          </cell>
          <cell r="D347" t="str">
            <v>Extended Schools</v>
          </cell>
          <cell r="E347" t="str">
            <v>MLEWIS</v>
          </cell>
          <cell r="F347" t="str">
            <v>N</v>
          </cell>
        </row>
        <row r="348">
          <cell r="C348" t="str">
            <v>82192</v>
          </cell>
          <cell r="D348" t="str">
            <v>Inkpen Primary - School Workforce Remodelling</v>
          </cell>
          <cell r="E348" t="str">
            <v>MLEWIS</v>
          </cell>
          <cell r="F348" t="str">
            <v>N</v>
          </cell>
        </row>
        <row r="349">
          <cell r="C349" t="str">
            <v>82193</v>
          </cell>
          <cell r="D349" t="str">
            <v>John O'Gaunt STP Access</v>
          </cell>
          <cell r="E349" t="str">
            <v>MLEWIS</v>
          </cell>
          <cell r="F349" t="str">
            <v>N</v>
          </cell>
        </row>
        <row r="350">
          <cell r="C350" t="str">
            <v>82194</v>
          </cell>
          <cell r="D350" t="str">
            <v>Tilehurst Learning Campus</v>
          </cell>
          <cell r="E350" t="str">
            <v>LGAULTON</v>
          </cell>
          <cell r="F350" t="str">
            <v>N</v>
          </cell>
        </row>
        <row r="351">
          <cell r="C351" t="str">
            <v>82195</v>
          </cell>
          <cell r="D351" t="str">
            <v>Parsons Down Infant School - Internal Remodelling</v>
          </cell>
          <cell r="E351" t="str">
            <v>MLEWIS</v>
          </cell>
          <cell r="F351" t="str">
            <v>N</v>
          </cell>
        </row>
        <row r="352">
          <cell r="C352" t="str">
            <v>82196</v>
          </cell>
          <cell r="D352" t="str">
            <v>Streatley Primary School - Internal Remodelling</v>
          </cell>
          <cell r="E352" t="str">
            <v>MLEWIS</v>
          </cell>
          <cell r="F352" t="str">
            <v>N</v>
          </cell>
        </row>
        <row r="353">
          <cell r="C353" t="str">
            <v>82197</v>
          </cell>
          <cell r="D353" t="str">
            <v>Childcare Capital</v>
          </cell>
          <cell r="E353" t="str">
            <v>JSCOTT</v>
          </cell>
          <cell r="F353" t="str">
            <v>N</v>
          </cell>
        </row>
        <row r="354">
          <cell r="C354" t="str">
            <v>82198</v>
          </cell>
          <cell r="D354" t="str">
            <v>Childrens centres (surestart)</v>
          </cell>
          <cell r="E354" t="str">
            <v>JSCOTT</v>
          </cell>
          <cell r="F354" t="str">
            <v>C</v>
          </cell>
        </row>
        <row r="355">
          <cell r="C355" t="str">
            <v>82199</v>
          </cell>
          <cell r="D355" t="str">
            <v>Retention Payments Education</v>
          </cell>
          <cell r="E355" t="str">
            <v>MLEWIS</v>
          </cell>
          <cell r="F355" t="str">
            <v>N</v>
          </cell>
        </row>
        <row r="356">
          <cell r="C356" t="str">
            <v>82201</v>
          </cell>
          <cell r="D356" t="str">
            <v>Robert Sandilands Primary School - Boiler Works</v>
          </cell>
          <cell r="E356" t="str">
            <v>MLEWIS</v>
          </cell>
          <cell r="F356" t="str">
            <v>C</v>
          </cell>
        </row>
        <row r="357">
          <cell r="C357" t="str">
            <v>82202</v>
          </cell>
          <cell r="D357" t="str">
            <v>Car Park Resurfacing - Badgers Hill PRU</v>
          </cell>
          <cell r="E357" t="str">
            <v>MLEWIS</v>
          </cell>
          <cell r="F357" t="str">
            <v>C</v>
          </cell>
        </row>
        <row r="358">
          <cell r="C358" t="str">
            <v>82203</v>
          </cell>
          <cell r="D358" t="str">
            <v>National Digital Infrastructure for Schools</v>
          </cell>
          <cell r="E358" t="str">
            <v>ATUBBS</v>
          </cell>
          <cell r="F358" t="str">
            <v>N</v>
          </cell>
        </row>
        <row r="359">
          <cell r="C359" t="str">
            <v>82204</v>
          </cell>
          <cell r="D359" t="str">
            <v>Greenham Court Remodelling</v>
          </cell>
          <cell r="E359" t="str">
            <v>MLEWIS</v>
          </cell>
          <cell r="F359" t="str">
            <v>N</v>
          </cell>
        </row>
        <row r="360">
          <cell r="C360" t="str">
            <v>82205</v>
          </cell>
          <cell r="D360" t="str">
            <v>LST Move</v>
          </cell>
          <cell r="E360" t="str">
            <v>MLEWIS</v>
          </cell>
          <cell r="F360" t="str">
            <v>C</v>
          </cell>
        </row>
        <row r="361">
          <cell r="C361" t="str">
            <v>82206</v>
          </cell>
          <cell r="D361" t="str">
            <v>St Barts - BSF Pathfinder</v>
          </cell>
          <cell r="E361" t="str">
            <v>LGAULTON</v>
          </cell>
          <cell r="F361" t="str">
            <v>N</v>
          </cell>
        </row>
        <row r="362">
          <cell r="C362" t="str">
            <v>82207</v>
          </cell>
          <cell r="D362" t="str">
            <v>Castle Secondary Co-location post 16</v>
          </cell>
          <cell r="E362" t="str">
            <v>MLEWIS</v>
          </cell>
          <cell r="F362" t="str">
            <v>N</v>
          </cell>
        </row>
        <row r="363">
          <cell r="C363" t="str">
            <v>82208</v>
          </cell>
          <cell r="D363" t="str">
            <v>Calcot Infant School - Children's Centre</v>
          </cell>
          <cell r="E363" t="str">
            <v>MLEWIS</v>
          </cell>
          <cell r="F363" t="str">
            <v>N</v>
          </cell>
        </row>
        <row r="364">
          <cell r="C364" t="str">
            <v>82209</v>
          </cell>
          <cell r="D364" t="str">
            <v>Pangbourne - Children's Centre</v>
          </cell>
          <cell r="E364" t="str">
            <v>MLEWIS</v>
          </cell>
          <cell r="F364" t="str">
            <v>N</v>
          </cell>
        </row>
        <row r="365">
          <cell r="C365" t="str">
            <v>82210</v>
          </cell>
          <cell r="D365" t="str">
            <v>Thatcham Park - Chilren's Centre</v>
          </cell>
          <cell r="E365" t="str">
            <v>MLEWIS</v>
          </cell>
          <cell r="F365" t="str">
            <v>N</v>
          </cell>
        </row>
        <row r="366">
          <cell r="C366" t="str">
            <v>82211</v>
          </cell>
          <cell r="D366" t="str">
            <v>The Willows - Children's Centre</v>
          </cell>
          <cell r="E366" t="str">
            <v>MLEWIS</v>
          </cell>
          <cell r="F366" t="str">
            <v>N</v>
          </cell>
        </row>
        <row r="367">
          <cell r="C367" t="str">
            <v>82212</v>
          </cell>
          <cell r="D367" t="str">
            <v>Speenhamland Primary School Remodelling &amp; Expansn</v>
          </cell>
          <cell r="E367" t="str">
            <v>MLEWIS</v>
          </cell>
          <cell r="F367" t="str">
            <v>N</v>
          </cell>
        </row>
        <row r="368">
          <cell r="C368" t="str">
            <v>82213</v>
          </cell>
          <cell r="D368" t="str">
            <v>The Willows - Remodelling Phase 1</v>
          </cell>
          <cell r="E368" t="str">
            <v>MLEWIS</v>
          </cell>
          <cell r="F368" t="str">
            <v>N</v>
          </cell>
        </row>
        <row r="369">
          <cell r="C369" t="str">
            <v>82214</v>
          </cell>
          <cell r="D369" t="str">
            <v>Suitability Surveys</v>
          </cell>
          <cell r="E369" t="str">
            <v>MLEWIS</v>
          </cell>
          <cell r="F369" t="str">
            <v>N</v>
          </cell>
        </row>
        <row r="370">
          <cell r="C370" t="str">
            <v>82215</v>
          </cell>
          <cell r="D370" t="str">
            <v>Capital Asset Development Officer</v>
          </cell>
          <cell r="E370" t="str">
            <v>MLEWIS</v>
          </cell>
          <cell r="F370" t="str">
            <v>N</v>
          </cell>
        </row>
        <row r="371">
          <cell r="C371" t="str">
            <v>82216</v>
          </cell>
          <cell r="D371" t="str">
            <v>Victoria Park - Children's Centre</v>
          </cell>
          <cell r="E371" t="str">
            <v>MLEWIS</v>
          </cell>
          <cell r="F371" t="str">
            <v>N</v>
          </cell>
        </row>
        <row r="372">
          <cell r="C372" t="str">
            <v>82217</v>
          </cell>
          <cell r="D372" t="str">
            <v>Hungerford - Children's Centre</v>
          </cell>
          <cell r="E372" t="str">
            <v>MLEWIS</v>
          </cell>
          <cell r="F372" t="str">
            <v>N</v>
          </cell>
        </row>
        <row r="373">
          <cell r="C373" t="str">
            <v>82218</v>
          </cell>
          <cell r="D373" t="str">
            <v>Englefield School Remodelling</v>
          </cell>
          <cell r="E373" t="str">
            <v>MLEWIS</v>
          </cell>
          <cell r="F373" t="str">
            <v>N</v>
          </cell>
        </row>
        <row r="374">
          <cell r="C374" t="str">
            <v>82219</v>
          </cell>
          <cell r="D374" t="str">
            <v>Mobile Working Grant</v>
          </cell>
          <cell r="E374" t="str">
            <v>BTHIELE</v>
          </cell>
          <cell r="F374" t="str">
            <v>N</v>
          </cell>
        </row>
        <row r="375">
          <cell r="C375" t="str">
            <v>82220</v>
          </cell>
          <cell r="D375" t="str">
            <v>Shaw Cum Donnington - Catering</v>
          </cell>
          <cell r="E375" t="str">
            <v>MLEWIS</v>
          </cell>
          <cell r="F375" t="str">
            <v>N</v>
          </cell>
        </row>
        <row r="376">
          <cell r="C376" t="str">
            <v>82221</v>
          </cell>
          <cell r="D376" t="str">
            <v>Chieveley Primary School</v>
          </cell>
          <cell r="E376" t="str">
            <v>MLEWIS</v>
          </cell>
          <cell r="F376" t="str">
            <v>N</v>
          </cell>
        </row>
        <row r="377">
          <cell r="C377" t="str">
            <v>82222</v>
          </cell>
          <cell r="D377" t="str">
            <v>Children Centres - Phase 3</v>
          </cell>
          <cell r="E377" t="str">
            <v>MLEWIS</v>
          </cell>
          <cell r="F377" t="str">
            <v>N</v>
          </cell>
        </row>
        <row r="378">
          <cell r="C378" t="str">
            <v>82223</v>
          </cell>
          <cell r="D378" t="str">
            <v>John O'Gaunt School</v>
          </cell>
          <cell r="E378" t="str">
            <v>MLEWIS</v>
          </cell>
          <cell r="F378" t="str">
            <v>N</v>
          </cell>
        </row>
        <row r="379">
          <cell r="C379" t="str">
            <v>82224</v>
          </cell>
          <cell r="D379" t="str">
            <v>Little Heath School</v>
          </cell>
          <cell r="E379" t="str">
            <v>MLEWIS</v>
          </cell>
          <cell r="F379" t="str">
            <v>N</v>
          </cell>
        </row>
        <row r="380">
          <cell r="C380" t="str">
            <v>82225</v>
          </cell>
          <cell r="D380" t="str">
            <v>Theale Green School</v>
          </cell>
          <cell r="E380" t="str">
            <v>MLEWIS</v>
          </cell>
          <cell r="F380" t="str">
            <v>N</v>
          </cell>
        </row>
        <row r="381">
          <cell r="C381" t="str">
            <v>82226</v>
          </cell>
          <cell r="D381" t="str">
            <v>Theale Primary School - Remodelling</v>
          </cell>
          <cell r="E381" t="str">
            <v>MLEWIS</v>
          </cell>
          <cell r="F381" t="str">
            <v>N</v>
          </cell>
        </row>
        <row r="382">
          <cell r="C382" t="str">
            <v>82227</v>
          </cell>
          <cell r="D382" t="str">
            <v>ISPP</v>
          </cell>
          <cell r="E382" t="str">
            <v>JSCOTT</v>
          </cell>
          <cell r="F382" t="str">
            <v>N</v>
          </cell>
        </row>
        <row r="383">
          <cell r="C383" t="str">
            <v>82228</v>
          </cell>
          <cell r="D383" t="str">
            <v>Children's Centre Burghfield &amp; East</v>
          </cell>
          <cell r="E383" t="str">
            <v>MLEWIS</v>
          </cell>
          <cell r="F383" t="str">
            <v>N</v>
          </cell>
        </row>
        <row r="384">
          <cell r="C384" t="str">
            <v>82229</v>
          </cell>
          <cell r="D384" t="str">
            <v>Children's Centre Tilehurst</v>
          </cell>
          <cell r="E384" t="str">
            <v>MLEWIS</v>
          </cell>
          <cell r="F384" t="str">
            <v>N</v>
          </cell>
        </row>
        <row r="385">
          <cell r="C385" t="str">
            <v>82800</v>
          </cell>
          <cell r="D385" t="str">
            <v>EMS Software Module Upgrade</v>
          </cell>
          <cell r="E385" t="str">
            <v>BTHIELE</v>
          </cell>
          <cell r="F385" t="str">
            <v>N</v>
          </cell>
        </row>
        <row r="386">
          <cell r="C386" t="str">
            <v>82801</v>
          </cell>
          <cell r="D386" t="str">
            <v>EMS Licences</v>
          </cell>
          <cell r="E386" t="str">
            <v>CSIMMONDS</v>
          </cell>
          <cell r="F386" t="str">
            <v>N</v>
          </cell>
        </row>
        <row r="387">
          <cell r="C387" t="str">
            <v>82999</v>
          </cell>
          <cell r="D387" t="str">
            <v>Direct Capital Grants for School</v>
          </cell>
          <cell r="E387" t="str">
            <v>BWATSON</v>
          </cell>
          <cell r="F387" t="str">
            <v>N</v>
          </cell>
        </row>
        <row r="388">
          <cell r="C388" t="str">
            <v>83050</v>
          </cell>
          <cell r="D388" t="str">
            <v>London Road Tip, Bracknell</v>
          </cell>
          <cell r="E388" t="str">
            <v>ADEACON</v>
          </cell>
          <cell r="F388" t="str">
            <v>N</v>
          </cell>
        </row>
        <row r="389">
          <cell r="C389" t="str">
            <v>83051</v>
          </cell>
          <cell r="D389" t="str">
            <v>Padworth Common S106 Monies</v>
          </cell>
          <cell r="E389" t="str">
            <v>PHENDRY</v>
          </cell>
          <cell r="F389" t="str">
            <v>N</v>
          </cell>
        </row>
        <row r="390">
          <cell r="C390" t="str">
            <v>83052</v>
          </cell>
          <cell r="D390" t="str">
            <v>Integrated Public Rights of Way System</v>
          </cell>
          <cell r="E390" t="str">
            <v>PHENDRY</v>
          </cell>
          <cell r="F390" t="str">
            <v>N</v>
          </cell>
        </row>
        <row r="391">
          <cell r="C391" t="str">
            <v>83056</v>
          </cell>
          <cell r="D391" t="str">
            <v>Paices Hill-Grn Waste</v>
          </cell>
          <cell r="E391" t="str">
            <v>CWHITE</v>
          </cell>
          <cell r="F391" t="str">
            <v>C</v>
          </cell>
        </row>
        <row r="392">
          <cell r="C392" t="str">
            <v>83058</v>
          </cell>
          <cell r="D392" t="str">
            <v>Pub.Conv. Programme</v>
          </cell>
          <cell r="E392" t="str">
            <v>JPRIEST</v>
          </cell>
          <cell r="F392" t="str">
            <v>N</v>
          </cell>
        </row>
        <row r="393">
          <cell r="C393" t="str">
            <v>83059</v>
          </cell>
          <cell r="D393" t="str">
            <v>Repairs to Public Conveniences</v>
          </cell>
          <cell r="E393" t="str">
            <v>SSOUDEN</v>
          </cell>
          <cell r="F393" t="str">
            <v>N</v>
          </cell>
        </row>
        <row r="394">
          <cell r="C394" t="str">
            <v>83060</v>
          </cell>
          <cell r="D394" t="str">
            <v>Wheeled Bin Replacemen</v>
          </cell>
          <cell r="E394" t="str">
            <v>ADEACON</v>
          </cell>
          <cell r="F394" t="str">
            <v>N</v>
          </cell>
        </row>
        <row r="395">
          <cell r="C395" t="str">
            <v>83061</v>
          </cell>
          <cell r="D395" t="str">
            <v>Litter Bin Replacement</v>
          </cell>
          <cell r="E395" t="str">
            <v>CWHITE</v>
          </cell>
          <cell r="F395" t="str">
            <v>C</v>
          </cell>
        </row>
        <row r="396">
          <cell r="C396" t="str">
            <v>83062</v>
          </cell>
          <cell r="D396" t="str">
            <v>Waste Mgt Site Provisn</v>
          </cell>
          <cell r="E396" t="str">
            <v>ADEACON</v>
          </cell>
          <cell r="F396" t="str">
            <v>N</v>
          </cell>
        </row>
        <row r="397">
          <cell r="C397" t="str">
            <v>83063</v>
          </cell>
          <cell r="D397" t="str">
            <v>Waste Pfi</v>
          </cell>
          <cell r="E397" t="str">
            <v>ADEACON</v>
          </cell>
          <cell r="F397" t="str">
            <v>N</v>
          </cell>
        </row>
        <row r="398">
          <cell r="C398" t="str">
            <v>83064</v>
          </cell>
          <cell r="D398" t="str">
            <v>Cctv Nightingales</v>
          </cell>
          <cell r="E398" t="str">
            <v>SMURPHY</v>
          </cell>
          <cell r="F398" t="str">
            <v>C</v>
          </cell>
        </row>
        <row r="399">
          <cell r="C399" t="str">
            <v>83065</v>
          </cell>
          <cell r="D399" t="str">
            <v>Cctv Newbury Upgrade</v>
          </cell>
          <cell r="E399" t="str">
            <v>SPOWELL</v>
          </cell>
          <cell r="F399" t="str">
            <v>N</v>
          </cell>
        </row>
        <row r="400">
          <cell r="C400" t="str">
            <v>83066</v>
          </cell>
          <cell r="D400" t="str">
            <v>Hydro-Electric Invest to Save</v>
          </cell>
          <cell r="E400" t="str">
            <v>PHENDRY</v>
          </cell>
          <cell r="F400" t="str">
            <v>N</v>
          </cell>
        </row>
        <row r="401">
          <cell r="C401" t="str">
            <v>83069</v>
          </cell>
          <cell r="D401" t="str">
            <v>Withy Copse Improvements</v>
          </cell>
          <cell r="E401" t="str">
            <v>PHENDRY</v>
          </cell>
          <cell r="F401" t="str">
            <v>C</v>
          </cell>
        </row>
        <row r="402">
          <cell r="C402" t="str">
            <v>83070</v>
          </cell>
          <cell r="D402" t="str">
            <v>Northcroft/Goldwell Pk</v>
          </cell>
          <cell r="E402" t="str">
            <v>SSOUDEN</v>
          </cell>
          <cell r="F402" t="str">
            <v>N</v>
          </cell>
        </row>
        <row r="403">
          <cell r="C403" t="str">
            <v>83071</v>
          </cell>
          <cell r="D403" t="str">
            <v>Padworth Cm Car Park</v>
          </cell>
          <cell r="E403" t="str">
            <v>PHENDRY</v>
          </cell>
          <cell r="F403" t="str">
            <v>C</v>
          </cell>
        </row>
        <row r="404">
          <cell r="C404" t="str">
            <v>83072</v>
          </cell>
          <cell r="D404" t="str">
            <v>Open Space Imp - Thatc</v>
          </cell>
          <cell r="E404" t="str">
            <v>SSOUDEN</v>
          </cell>
          <cell r="F404" t="str">
            <v>N</v>
          </cell>
        </row>
        <row r="405">
          <cell r="C405" t="str">
            <v>83073</v>
          </cell>
          <cell r="D405" t="str">
            <v>Playgrd Bowling Gn Rd</v>
          </cell>
          <cell r="E405" t="str">
            <v>SSOUDEN</v>
          </cell>
          <cell r="F405" t="str">
            <v>N</v>
          </cell>
        </row>
        <row r="406">
          <cell r="C406" t="str">
            <v>83074</v>
          </cell>
          <cell r="D406" t="str">
            <v>Play Area - Southend, Cold ASh</v>
          </cell>
          <cell r="E406" t="str">
            <v>SSOUDEN</v>
          </cell>
          <cell r="F406" t="str">
            <v>C</v>
          </cell>
        </row>
        <row r="407">
          <cell r="C407" t="str">
            <v>83075</v>
          </cell>
          <cell r="D407" t="str">
            <v>Play Area - Mill Lane, Lambourn</v>
          </cell>
          <cell r="E407" t="str">
            <v>SSOUDEN</v>
          </cell>
          <cell r="F407" t="str">
            <v>C</v>
          </cell>
        </row>
        <row r="408">
          <cell r="C408" t="str">
            <v>83076</v>
          </cell>
          <cell r="D408" t="str">
            <v>Henwick Artificial Pitch</v>
          </cell>
          <cell r="E408" t="str">
            <v>SSOUDEN</v>
          </cell>
          <cell r="F408" t="str">
            <v>N</v>
          </cell>
        </row>
        <row r="409">
          <cell r="C409" t="str">
            <v>83077</v>
          </cell>
          <cell r="D409" t="str">
            <v>Wakemans Recreation Ground</v>
          </cell>
          <cell r="E409" t="str">
            <v>SSOUDEN</v>
          </cell>
          <cell r="F409" t="str">
            <v>C</v>
          </cell>
        </row>
        <row r="410">
          <cell r="C410" t="str">
            <v>83078</v>
          </cell>
          <cell r="D410" t="str">
            <v>Skatepark Burghfield Common</v>
          </cell>
          <cell r="E410" t="str">
            <v>SSOUDEN</v>
          </cell>
          <cell r="F410" t="str">
            <v>C</v>
          </cell>
        </row>
        <row r="411">
          <cell r="C411" t="str">
            <v>83079</v>
          </cell>
          <cell r="D411" t="str">
            <v>Thatcham Nature Discovery</v>
          </cell>
          <cell r="E411" t="str">
            <v>PHENDRY</v>
          </cell>
          <cell r="F411" t="str">
            <v>N</v>
          </cell>
        </row>
        <row r="412">
          <cell r="C412" t="str">
            <v>83080</v>
          </cell>
          <cell r="D412" t="str">
            <v>Open Space Enhancement Bourne Rd, Pangbourne</v>
          </cell>
          <cell r="E412" t="str">
            <v>SSOUDEN</v>
          </cell>
          <cell r="F412" t="str">
            <v>C</v>
          </cell>
        </row>
        <row r="413">
          <cell r="C413" t="str">
            <v>83081</v>
          </cell>
          <cell r="D413" t="str">
            <v>Open Space Improvements: Clay Hill Ward</v>
          </cell>
          <cell r="E413" t="str">
            <v>SSOUDEN</v>
          </cell>
          <cell r="F413" t="str">
            <v>N</v>
          </cell>
        </row>
        <row r="414">
          <cell r="C414" t="str">
            <v>83082</v>
          </cell>
          <cell r="D414" t="str">
            <v>Pigeons Farm Improvements</v>
          </cell>
          <cell r="E414" t="str">
            <v>SSOUDEN</v>
          </cell>
          <cell r="F414" t="str">
            <v>N</v>
          </cell>
        </row>
        <row r="415">
          <cell r="C415" t="str">
            <v>83083</v>
          </cell>
          <cell r="D415" t="str">
            <v>Turnpike Open Space Improvements</v>
          </cell>
          <cell r="E415" t="str">
            <v>SSOUDEN</v>
          </cell>
          <cell r="F415" t="str">
            <v>N</v>
          </cell>
        </row>
        <row r="416">
          <cell r="C416" t="str">
            <v>83084</v>
          </cell>
          <cell r="D416" t="str">
            <v>Bourne Road Improvements</v>
          </cell>
          <cell r="E416" t="str">
            <v>SSOUDEN</v>
          </cell>
          <cell r="F416" t="str">
            <v>N</v>
          </cell>
        </row>
        <row r="417">
          <cell r="C417" t="str">
            <v>83085</v>
          </cell>
          <cell r="D417" t="str">
            <v>Refurbishment of Mount Rd Play Area</v>
          </cell>
          <cell r="E417" t="str">
            <v>SSOUDEN</v>
          </cell>
          <cell r="F417" t="str">
            <v>C</v>
          </cell>
        </row>
        <row r="418">
          <cell r="C418" t="str">
            <v>83086</v>
          </cell>
          <cell r="D418" t="str">
            <v>CCTV Newbury - The Arcade</v>
          </cell>
          <cell r="E418" t="str">
            <v>SMURPHY</v>
          </cell>
          <cell r="F418" t="str">
            <v>N</v>
          </cell>
        </row>
        <row r="419">
          <cell r="C419" t="str">
            <v>83087</v>
          </cell>
          <cell r="D419" t="str">
            <v>CCTV Control Room</v>
          </cell>
          <cell r="E419" t="str">
            <v>SPOWELL</v>
          </cell>
          <cell r="F419" t="str">
            <v>N</v>
          </cell>
        </row>
        <row r="420">
          <cell r="C420" t="str">
            <v>83088</v>
          </cell>
          <cell r="D420" t="str">
            <v>Improvements to open space in Kintbury</v>
          </cell>
          <cell r="E420" t="str">
            <v>SSOUDEN</v>
          </cell>
          <cell r="F420" t="str">
            <v>N</v>
          </cell>
        </row>
        <row r="421">
          <cell r="C421" t="str">
            <v>83089</v>
          </cell>
          <cell r="D421" t="str">
            <v>St John's Roundabout CCTV Installation</v>
          </cell>
          <cell r="E421" t="str">
            <v>CMURISON</v>
          </cell>
          <cell r="F421" t="str">
            <v>N</v>
          </cell>
        </row>
        <row r="422">
          <cell r="C422" t="str">
            <v>83090</v>
          </cell>
          <cell r="D422" t="str">
            <v>IT System repalcement for FLARE</v>
          </cell>
          <cell r="E422" t="str">
            <v>SMURPHY</v>
          </cell>
          <cell r="F422" t="str">
            <v>N</v>
          </cell>
        </row>
        <row r="423">
          <cell r="C423" t="str">
            <v>83091</v>
          </cell>
          <cell r="D423" t="str">
            <v>Churn Street (Byway 2 Compton)</v>
          </cell>
          <cell r="E423" t="str">
            <v>PHENDRY</v>
          </cell>
          <cell r="F423" t="str">
            <v>N</v>
          </cell>
        </row>
        <row r="424">
          <cell r="C424" t="str">
            <v>83092</v>
          </cell>
          <cell r="D424" t="str">
            <v>Old Street (Byway 22 Beedon) Improvements</v>
          </cell>
          <cell r="E424" t="str">
            <v>PHENDRY</v>
          </cell>
          <cell r="F424" t="str">
            <v>N</v>
          </cell>
        </row>
        <row r="425">
          <cell r="C425" t="str">
            <v>83093</v>
          </cell>
          <cell r="D425" t="str">
            <v>Streatley Footpath 21 Improvements</v>
          </cell>
          <cell r="E425" t="str">
            <v>PHENDRY</v>
          </cell>
          <cell r="F425" t="str">
            <v>N</v>
          </cell>
        </row>
        <row r="426">
          <cell r="C426" t="str">
            <v>83094</v>
          </cell>
          <cell r="D426" t="str">
            <v>CCTV - St John's Roundabout</v>
          </cell>
          <cell r="E426" t="str">
            <v>SPOWELL</v>
          </cell>
          <cell r="F426" t="str">
            <v>N</v>
          </cell>
        </row>
        <row r="427">
          <cell r="C427" t="str">
            <v>83095</v>
          </cell>
          <cell r="D427" t="str">
            <v>Provision of CCTV within WB</v>
          </cell>
          <cell r="E427" t="str">
            <v>SPOWELL</v>
          </cell>
          <cell r="F427" t="str">
            <v>N</v>
          </cell>
        </row>
        <row r="428">
          <cell r="C428" t="str">
            <v>83096</v>
          </cell>
          <cell r="D428" t="str">
            <v>Newbury Public Open Space IMPS</v>
          </cell>
          <cell r="E428" t="str">
            <v>SSOUDEN</v>
          </cell>
          <cell r="F428" t="str">
            <v>N</v>
          </cell>
        </row>
        <row r="429">
          <cell r="C429" t="str">
            <v>83097</v>
          </cell>
          <cell r="D429" t="str">
            <v>Improvements to open space in Kintbury</v>
          </cell>
          <cell r="E429" t="str">
            <v>SSOUDEN</v>
          </cell>
          <cell r="F429" t="str">
            <v>N</v>
          </cell>
        </row>
        <row r="430">
          <cell r="C430" t="str">
            <v>83098</v>
          </cell>
          <cell r="D430" t="str">
            <v>Theale Swingbridge Picnic Site Improvements</v>
          </cell>
          <cell r="E430" t="str">
            <v>SSOUDEN</v>
          </cell>
          <cell r="F430" t="str">
            <v>N</v>
          </cell>
        </row>
        <row r="431">
          <cell r="C431" t="str">
            <v>83100</v>
          </cell>
          <cell r="D431" t="str">
            <v>Rd Traffic CCTV - Langley Hill</v>
          </cell>
          <cell r="E431" t="str">
            <v>GLUGG</v>
          </cell>
          <cell r="F431" t="str">
            <v>N</v>
          </cell>
        </row>
        <row r="432">
          <cell r="C432" t="str">
            <v>83101</v>
          </cell>
          <cell r="D432" t="str">
            <v>Contaminated Land - Beenham Landfill</v>
          </cell>
          <cell r="E432" t="str">
            <v>JPRIEST</v>
          </cell>
          <cell r="F432" t="str">
            <v>N</v>
          </cell>
        </row>
        <row r="433">
          <cell r="C433" t="str">
            <v>83200</v>
          </cell>
          <cell r="D433" t="str">
            <v>PDG Capital</v>
          </cell>
          <cell r="E433" t="str">
            <v>GLUGG</v>
          </cell>
          <cell r="F433" t="str">
            <v>N</v>
          </cell>
        </row>
        <row r="434">
          <cell r="C434" t="str">
            <v>85005</v>
          </cell>
          <cell r="D434" t="str">
            <v>Community Devel.Grants</v>
          </cell>
          <cell r="E434" t="str">
            <v>JSWEETING</v>
          </cell>
          <cell r="F434" t="str">
            <v>C</v>
          </cell>
        </row>
        <row r="435">
          <cell r="C435" t="str">
            <v>85116</v>
          </cell>
          <cell r="D435" t="str">
            <v>Playground Improvement</v>
          </cell>
          <cell r="E435" t="str">
            <v>SSOUDEN</v>
          </cell>
          <cell r="F435" t="str">
            <v>N</v>
          </cell>
        </row>
        <row r="436">
          <cell r="C436" t="str">
            <v>85129</v>
          </cell>
          <cell r="D436" t="str">
            <v>Shaw Hs Construction</v>
          </cell>
          <cell r="E436" t="str">
            <v>DAPPLETON</v>
          </cell>
          <cell r="F436" t="str">
            <v>N</v>
          </cell>
        </row>
        <row r="437">
          <cell r="C437" t="str">
            <v>85131</v>
          </cell>
          <cell r="D437" t="str">
            <v>Newbury Library</v>
          </cell>
          <cell r="E437" t="str">
            <v>COWEN</v>
          </cell>
          <cell r="F437" t="str">
            <v>C</v>
          </cell>
        </row>
        <row r="438">
          <cell r="C438" t="str">
            <v>85132</v>
          </cell>
          <cell r="D438" t="str">
            <v>Shawhs Lottery Bid St2</v>
          </cell>
          <cell r="E438" t="str">
            <v>DAPPLETON</v>
          </cell>
          <cell r="F438" t="str">
            <v>N</v>
          </cell>
        </row>
        <row r="439">
          <cell r="C439" t="str">
            <v>85133</v>
          </cell>
          <cell r="D439" t="str">
            <v>Shawhs/Trinity Dlpt</v>
          </cell>
          <cell r="E439" t="str">
            <v>DAPPLETON</v>
          </cell>
          <cell r="F439" t="str">
            <v>N</v>
          </cell>
        </row>
        <row r="440">
          <cell r="C440" t="str">
            <v>85134</v>
          </cell>
          <cell r="D440" t="str">
            <v>Shawhouse Mansion Mtce</v>
          </cell>
          <cell r="E440" t="str">
            <v>DAPPLETON</v>
          </cell>
          <cell r="F440" t="str">
            <v>N</v>
          </cell>
        </row>
        <row r="441">
          <cell r="C441" t="str">
            <v>85135</v>
          </cell>
          <cell r="D441" t="str">
            <v>Shaw House - Archaeology</v>
          </cell>
          <cell r="E441" t="str">
            <v>ALOARING</v>
          </cell>
          <cell r="F441" t="str">
            <v>N</v>
          </cell>
        </row>
        <row r="442">
          <cell r="C442" t="str">
            <v>85136</v>
          </cell>
          <cell r="D442" t="str">
            <v>Cotswold Sc Car Park</v>
          </cell>
          <cell r="E442" t="str">
            <v>AJONES</v>
          </cell>
          <cell r="F442" t="str">
            <v>C</v>
          </cell>
        </row>
        <row r="443">
          <cell r="C443" t="str">
            <v>85137</v>
          </cell>
          <cell r="D443" t="str">
            <v>Shaw House - Interpretation</v>
          </cell>
          <cell r="E443" t="str">
            <v>ALOARING</v>
          </cell>
          <cell r="F443" t="str">
            <v>N</v>
          </cell>
        </row>
        <row r="444">
          <cell r="C444" t="str">
            <v>85138</v>
          </cell>
          <cell r="D444" t="str">
            <v>Shaw House - Signage</v>
          </cell>
          <cell r="E444" t="str">
            <v>ALOARING</v>
          </cell>
          <cell r="F444" t="str">
            <v>N</v>
          </cell>
        </row>
        <row r="445">
          <cell r="C445" t="str">
            <v>85139</v>
          </cell>
          <cell r="D445" t="str">
            <v>Shaw House - Fitting Out</v>
          </cell>
          <cell r="E445" t="str">
            <v>ALOARING</v>
          </cell>
          <cell r="F445" t="str">
            <v>N</v>
          </cell>
        </row>
        <row r="446">
          <cell r="C446" t="str">
            <v>85143</v>
          </cell>
          <cell r="D446" t="str">
            <v>Museum Maint &amp; Repair</v>
          </cell>
          <cell r="E446" t="str">
            <v>ALOARING</v>
          </cell>
          <cell r="F446" t="str">
            <v>N</v>
          </cell>
        </row>
        <row r="447">
          <cell r="C447" t="str">
            <v>85144</v>
          </cell>
          <cell r="D447" t="str">
            <v>Skateboard/Roll Facili</v>
          </cell>
          <cell r="E447" t="str">
            <v>SSOUDEN</v>
          </cell>
          <cell r="F447" t="str">
            <v>C</v>
          </cell>
        </row>
        <row r="448">
          <cell r="C448" t="str">
            <v>85147</v>
          </cell>
          <cell r="D448" t="str">
            <v>Northcroft Improvement</v>
          </cell>
          <cell r="E448" t="str">
            <v>CWHITE</v>
          </cell>
          <cell r="F448" t="str">
            <v>C</v>
          </cell>
        </row>
        <row r="449">
          <cell r="C449" t="str">
            <v>85148</v>
          </cell>
          <cell r="D449" t="str">
            <v>Stroud Green Improvemt</v>
          </cell>
          <cell r="E449" t="str">
            <v>SSOUDEN</v>
          </cell>
          <cell r="F449" t="str">
            <v>N</v>
          </cell>
        </row>
        <row r="450">
          <cell r="C450" t="str">
            <v>85149</v>
          </cell>
          <cell r="D450" t="str">
            <v>Lambourn Ctr Int Modif</v>
          </cell>
          <cell r="E450" t="str">
            <v>AJONES</v>
          </cell>
          <cell r="F450" t="str">
            <v>C</v>
          </cell>
        </row>
        <row r="451">
          <cell r="C451" t="str">
            <v>85150</v>
          </cell>
          <cell r="D451" t="str">
            <v>Ramsbury Dr Play Area</v>
          </cell>
          <cell r="E451" t="str">
            <v>SSOUDEN</v>
          </cell>
          <cell r="F451" t="str">
            <v>C</v>
          </cell>
        </row>
        <row r="452">
          <cell r="C452" t="str">
            <v>85151</v>
          </cell>
          <cell r="D452" t="str">
            <v>Pritchard Close Equip</v>
          </cell>
          <cell r="E452" t="str">
            <v>SSOUDEN</v>
          </cell>
          <cell r="F452" t="str">
            <v>C</v>
          </cell>
        </row>
        <row r="453">
          <cell r="C453" t="str">
            <v>85153</v>
          </cell>
          <cell r="D453" t="str">
            <v>Henwick Wthy Sports Fa</v>
          </cell>
          <cell r="E453" t="str">
            <v>SSOUDEN</v>
          </cell>
          <cell r="F453" t="str">
            <v>N</v>
          </cell>
        </row>
        <row r="454">
          <cell r="C454" t="str">
            <v>85155</v>
          </cell>
          <cell r="D454" t="str">
            <v>Landscaping H'Ford Stn</v>
          </cell>
          <cell r="E454" t="str">
            <v>SSOUDEN</v>
          </cell>
          <cell r="F454" t="str">
            <v>C</v>
          </cell>
        </row>
        <row r="455">
          <cell r="C455" t="str">
            <v>85156</v>
          </cell>
          <cell r="D455" t="str">
            <v>Hunters Hill Play Area</v>
          </cell>
          <cell r="E455" t="str">
            <v>SSOUDEN</v>
          </cell>
          <cell r="F455" t="str">
            <v>N</v>
          </cell>
        </row>
        <row r="456">
          <cell r="C456" t="str">
            <v>85157</v>
          </cell>
          <cell r="D456" t="str">
            <v>Send Act-Youth Serv Co</v>
          </cell>
          <cell r="E456" t="str">
            <v>MVERNON</v>
          </cell>
          <cell r="F456" t="str">
            <v>C</v>
          </cell>
        </row>
        <row r="457">
          <cell r="C457" t="str">
            <v>85158</v>
          </cell>
          <cell r="D457" t="str">
            <v>Shefford Cofe Sch Equi</v>
          </cell>
          <cell r="E457" t="str">
            <v>THARDING</v>
          </cell>
          <cell r="F457" t="str">
            <v>C</v>
          </cell>
        </row>
        <row r="458">
          <cell r="C458" t="str">
            <v>85159</v>
          </cell>
          <cell r="D458" t="str">
            <v>Dwns Sch Sports Hall</v>
          </cell>
          <cell r="E458" t="str">
            <v>AJONES</v>
          </cell>
          <cell r="F458" t="str">
            <v>C</v>
          </cell>
        </row>
        <row r="459">
          <cell r="C459" t="str">
            <v>85160</v>
          </cell>
          <cell r="D459" t="str">
            <v>Fir Tree Prim School</v>
          </cell>
          <cell r="E459" t="str">
            <v>AJONES</v>
          </cell>
          <cell r="F459" t="str">
            <v>N</v>
          </cell>
        </row>
        <row r="460">
          <cell r="C460" t="str">
            <v>85161</v>
          </cell>
          <cell r="D460" t="str">
            <v>John O'Gaunt Arti Pitc</v>
          </cell>
          <cell r="E460" t="str">
            <v>AJONES</v>
          </cell>
          <cell r="F460" t="str">
            <v>N</v>
          </cell>
        </row>
        <row r="461">
          <cell r="C461" t="str">
            <v>85162</v>
          </cell>
          <cell r="D461" t="str">
            <v>G'Ham Court Prim Sch</v>
          </cell>
          <cell r="E461" t="str">
            <v>AJONES</v>
          </cell>
          <cell r="F461" t="str">
            <v>N</v>
          </cell>
        </row>
        <row r="462">
          <cell r="C462" t="str">
            <v>85163</v>
          </cell>
          <cell r="D462" t="str">
            <v>B'Fields Spec Sch Ga</v>
          </cell>
          <cell r="E462" t="str">
            <v>AJONES</v>
          </cell>
          <cell r="F462" t="str">
            <v>N</v>
          </cell>
        </row>
        <row r="463">
          <cell r="C463" t="str">
            <v>85164</v>
          </cell>
          <cell r="D463" t="str">
            <v>W'Side Y&amp;C Ctr Climwal</v>
          </cell>
          <cell r="E463" t="str">
            <v>AJONES</v>
          </cell>
          <cell r="F463" t="str">
            <v>N</v>
          </cell>
        </row>
        <row r="464">
          <cell r="C464" t="str">
            <v>85165</v>
          </cell>
          <cell r="D464" t="str">
            <v>Nof Project Salary</v>
          </cell>
          <cell r="E464" t="str">
            <v>THARDING</v>
          </cell>
          <cell r="F464" t="str">
            <v>C</v>
          </cell>
        </row>
        <row r="465">
          <cell r="C465" t="str">
            <v>85166</v>
          </cell>
          <cell r="D465" t="str">
            <v>Cotswold Refurb Fitnes</v>
          </cell>
          <cell r="E465" t="str">
            <v>AJONES</v>
          </cell>
          <cell r="F465" t="str">
            <v>C</v>
          </cell>
        </row>
        <row r="466">
          <cell r="C466" t="str">
            <v>85167</v>
          </cell>
          <cell r="D466" t="str">
            <v>Historic Character Stu</v>
          </cell>
          <cell r="E466" t="str">
            <v>ALOARING</v>
          </cell>
          <cell r="F466" t="str">
            <v>C</v>
          </cell>
        </row>
        <row r="467">
          <cell r="C467" t="str">
            <v>85168</v>
          </cell>
          <cell r="D467" t="str">
            <v>Holybrook Linear Park</v>
          </cell>
          <cell r="E467" t="str">
            <v>SSOUDEN</v>
          </cell>
          <cell r="F467" t="str">
            <v>N</v>
          </cell>
        </row>
        <row r="468">
          <cell r="C468" t="str">
            <v>85169</v>
          </cell>
          <cell r="D468" t="str">
            <v>Holybrook Community Centre</v>
          </cell>
          <cell r="E468" t="str">
            <v>NCARTER</v>
          </cell>
          <cell r="F468" t="str">
            <v>C</v>
          </cell>
        </row>
        <row r="469">
          <cell r="C469" t="str">
            <v>85170</v>
          </cell>
          <cell r="D469" t="str">
            <v>Willink Floodlights</v>
          </cell>
          <cell r="E469" t="str">
            <v>AJONES</v>
          </cell>
          <cell r="F469" t="str">
            <v>C</v>
          </cell>
        </row>
        <row r="470">
          <cell r="C470" t="str">
            <v>85171</v>
          </cell>
          <cell r="D470" t="str">
            <v>Greenham Community Centre</v>
          </cell>
          <cell r="E470" t="str">
            <v>RCRAGGS</v>
          </cell>
          <cell r="F470" t="str">
            <v>C</v>
          </cell>
        </row>
        <row r="471">
          <cell r="C471" t="str">
            <v>85172</v>
          </cell>
          <cell r="D471" t="str">
            <v>Cotswold Sports Centre Refurbishment</v>
          </cell>
          <cell r="E471" t="str">
            <v>AJONES</v>
          </cell>
          <cell r="F471" t="str">
            <v>N</v>
          </cell>
        </row>
        <row r="472">
          <cell r="C472" t="str">
            <v>85173</v>
          </cell>
          <cell r="D472" t="str">
            <v>Riverside Youth and Community Centre</v>
          </cell>
          <cell r="E472" t="str">
            <v>MVERNON</v>
          </cell>
          <cell r="F472" t="str">
            <v>C</v>
          </cell>
        </row>
        <row r="473">
          <cell r="C473" t="str">
            <v>85174</v>
          </cell>
          <cell r="D473" t="str">
            <v>Youth Capital Fund</v>
          </cell>
          <cell r="E473" t="str">
            <v>MPHILLIPS</v>
          </cell>
          <cell r="F473" t="str">
            <v>N</v>
          </cell>
        </row>
        <row r="474">
          <cell r="C474" t="str">
            <v>85175</v>
          </cell>
          <cell r="D474" t="str">
            <v>Play Strategy Grants from BLF</v>
          </cell>
          <cell r="E474" t="str">
            <v>DHOGG</v>
          </cell>
          <cell r="F474" t="str">
            <v>N</v>
          </cell>
        </row>
        <row r="475">
          <cell r="C475" t="str">
            <v>85176</v>
          </cell>
          <cell r="D475" t="str">
            <v>Greenham Capital Project</v>
          </cell>
          <cell r="E475" t="str">
            <v>MVERNON</v>
          </cell>
          <cell r="F475" t="str">
            <v>N</v>
          </cell>
        </row>
        <row r="476">
          <cell r="C476" t="str">
            <v>85177</v>
          </cell>
          <cell r="D476" t="str">
            <v>Moorside Music Project</v>
          </cell>
          <cell r="E476" t="str">
            <v>AJJOHNSTON</v>
          </cell>
          <cell r="F476" t="str">
            <v>N</v>
          </cell>
        </row>
        <row r="477">
          <cell r="C477" t="str">
            <v>85178</v>
          </cell>
          <cell r="D477" t="str">
            <v>Theale Y&amp;C Capital Fund</v>
          </cell>
          <cell r="E477" t="str">
            <v>LBEITH</v>
          </cell>
          <cell r="F477" t="str">
            <v>N</v>
          </cell>
        </row>
        <row r="478">
          <cell r="C478" t="str">
            <v>85179</v>
          </cell>
          <cell r="D478" t="str">
            <v>Waterside YCF</v>
          </cell>
          <cell r="E478" t="str">
            <v>AJMOORE</v>
          </cell>
          <cell r="F478" t="str">
            <v>N</v>
          </cell>
        </row>
        <row r="479">
          <cell r="C479" t="str">
            <v>85180</v>
          </cell>
          <cell r="D479" t="str">
            <v>Core Sites Essential Investment</v>
          </cell>
          <cell r="E479" t="str">
            <v>DAPPLETON</v>
          </cell>
          <cell r="F479" t="str">
            <v>N</v>
          </cell>
        </row>
        <row r="480">
          <cell r="C480" t="str">
            <v>86002</v>
          </cell>
          <cell r="D480" t="str">
            <v>Greenfield House</v>
          </cell>
          <cell r="E480" t="str">
            <v>BSEARLE</v>
          </cell>
          <cell r="F480" t="str">
            <v>C</v>
          </cell>
        </row>
        <row r="481">
          <cell r="C481" t="str">
            <v>86003</v>
          </cell>
          <cell r="D481" t="str">
            <v>R.A.P. Data Requirment</v>
          </cell>
          <cell r="E481" t="str">
            <v>TBELL</v>
          </cell>
          <cell r="F481" t="str">
            <v>C</v>
          </cell>
        </row>
        <row r="482">
          <cell r="C482" t="str">
            <v>86004</v>
          </cell>
          <cell r="D482" t="str">
            <v>Relctn Of George House</v>
          </cell>
          <cell r="E482" t="str">
            <v>IMUNDY</v>
          </cell>
          <cell r="F482" t="str">
            <v>C</v>
          </cell>
        </row>
        <row r="483">
          <cell r="C483" t="str">
            <v>86005</v>
          </cell>
          <cell r="D483" t="str">
            <v>Reloc York House CHLDS HO</v>
          </cell>
          <cell r="E483" t="str">
            <v>CWHITE</v>
          </cell>
          <cell r="F483" t="str">
            <v>C</v>
          </cell>
        </row>
        <row r="484">
          <cell r="C484" t="str">
            <v>86006</v>
          </cell>
          <cell r="D484" t="str">
            <v>I.T.Serv Devel'Ts Pmgt</v>
          </cell>
          <cell r="E484" t="str">
            <v>JGRAVES</v>
          </cell>
          <cell r="F484" t="str">
            <v>C</v>
          </cell>
        </row>
        <row r="485">
          <cell r="C485" t="str">
            <v>86008</v>
          </cell>
          <cell r="D485" t="str">
            <v>O/T Equipment</v>
          </cell>
          <cell r="E485" t="str">
            <v>PLEAVEY</v>
          </cell>
          <cell r="F485" t="str">
            <v>N</v>
          </cell>
        </row>
        <row r="486">
          <cell r="C486" t="str">
            <v>86010</v>
          </cell>
          <cell r="D486" t="str">
            <v>Software Rep Ict Strat</v>
          </cell>
          <cell r="E486" t="str">
            <v>JGRAVES</v>
          </cell>
          <cell r="F486" t="str">
            <v>C</v>
          </cell>
        </row>
        <row r="487">
          <cell r="C487" t="str">
            <v>86011</v>
          </cell>
          <cell r="D487" t="str">
            <v>Improving Info Mngmnt</v>
          </cell>
          <cell r="E487" t="str">
            <v>JGRAVES</v>
          </cell>
          <cell r="F487" t="str">
            <v>N</v>
          </cell>
        </row>
        <row r="488">
          <cell r="C488" t="str">
            <v>86012</v>
          </cell>
          <cell r="D488" t="str">
            <v>Int Care Walnut Cl.</v>
          </cell>
          <cell r="E488" t="str">
            <v>DBUTLAND</v>
          </cell>
          <cell r="F488" t="str">
            <v>C</v>
          </cell>
        </row>
        <row r="489">
          <cell r="C489" t="str">
            <v>86013</v>
          </cell>
          <cell r="D489" t="str">
            <v>Building Work :Fosteri</v>
          </cell>
          <cell r="E489" t="str">
            <v>LHUNT</v>
          </cell>
          <cell r="F489" t="str">
            <v>N</v>
          </cell>
        </row>
        <row r="490">
          <cell r="C490" t="str">
            <v>86014</v>
          </cell>
          <cell r="D490" t="str">
            <v>Housing IT Upgrade</v>
          </cell>
          <cell r="E490" t="str">
            <v>BSEARLE</v>
          </cell>
          <cell r="F490" t="str">
            <v>C</v>
          </cell>
        </row>
        <row r="491">
          <cell r="C491" t="str">
            <v>86015</v>
          </cell>
          <cell r="D491" t="str">
            <v>Nby Day Ctr - Replacmt</v>
          </cell>
          <cell r="E491" t="str">
            <v>BSEARLE</v>
          </cell>
          <cell r="F491" t="str">
            <v>N</v>
          </cell>
        </row>
        <row r="492">
          <cell r="C492" t="str">
            <v>86016</v>
          </cell>
          <cell r="D492" t="str">
            <v>It System Replacement</v>
          </cell>
          <cell r="E492" t="str">
            <v>JGRAVES</v>
          </cell>
          <cell r="F492" t="str">
            <v>N</v>
          </cell>
        </row>
        <row r="493">
          <cell r="C493" t="str">
            <v>86017</v>
          </cell>
          <cell r="D493" t="str">
            <v>Kingsley Ctr - Air Con</v>
          </cell>
          <cell r="E493" t="str">
            <v>TBELL</v>
          </cell>
          <cell r="F493" t="str">
            <v>C</v>
          </cell>
        </row>
        <row r="494">
          <cell r="C494" t="str">
            <v>86018</v>
          </cell>
          <cell r="D494" t="str">
            <v>Walnut Close - Office Conv</v>
          </cell>
          <cell r="E494" t="str">
            <v>JEVANS</v>
          </cell>
          <cell r="F494" t="str">
            <v>C</v>
          </cell>
        </row>
        <row r="495">
          <cell r="C495" t="str">
            <v>86019</v>
          </cell>
          <cell r="D495" t="str">
            <v>Castlecroft</v>
          </cell>
          <cell r="E495" t="str">
            <v>SADAMANTOS</v>
          </cell>
          <cell r="F495" t="str">
            <v>N</v>
          </cell>
        </row>
        <row r="496">
          <cell r="C496" t="str">
            <v>86020</v>
          </cell>
          <cell r="D496" t="str">
            <v>Temp Accommodation Refurbishment</v>
          </cell>
          <cell r="E496" t="str">
            <v>JGRAVES</v>
          </cell>
          <cell r="F496" t="str">
            <v>N</v>
          </cell>
        </row>
        <row r="497">
          <cell r="C497" t="str">
            <v>86021</v>
          </cell>
          <cell r="D497" t="str">
            <v>Greenham House</v>
          </cell>
          <cell r="E497" t="str">
            <v>KREEVE</v>
          </cell>
          <cell r="F497" t="str">
            <v>C</v>
          </cell>
        </row>
        <row r="498">
          <cell r="C498" t="str">
            <v>86022</v>
          </cell>
          <cell r="D498" t="str">
            <v>Gypsy &amp; Traveller Grant</v>
          </cell>
          <cell r="E498" t="str">
            <v>TFORSTER</v>
          </cell>
          <cell r="F498" t="str">
            <v>N</v>
          </cell>
        </row>
        <row r="499">
          <cell r="C499" t="str">
            <v>86023</v>
          </cell>
          <cell r="D499" t="str">
            <v>Waring House - Site Clearance</v>
          </cell>
          <cell r="E499" t="str">
            <v>TFORSTER</v>
          </cell>
          <cell r="F499" t="str">
            <v>N</v>
          </cell>
        </row>
        <row r="500">
          <cell r="C500" t="str">
            <v>87066</v>
          </cell>
          <cell r="D500" t="str">
            <v>Geographic Info.System</v>
          </cell>
          <cell r="E500" t="str">
            <v>KGRIFFIN</v>
          </cell>
          <cell r="F500" t="str">
            <v>N</v>
          </cell>
        </row>
        <row r="501">
          <cell r="C501" t="str">
            <v>87072</v>
          </cell>
          <cell r="D501" t="str">
            <v>Shop Mobility</v>
          </cell>
          <cell r="E501" t="str">
            <v>SSMYTH</v>
          </cell>
          <cell r="F501" t="str">
            <v>N</v>
          </cell>
        </row>
        <row r="502">
          <cell r="C502" t="str">
            <v>87093</v>
          </cell>
          <cell r="D502" t="str">
            <v>Berks Archive Project</v>
          </cell>
          <cell r="E502" t="str">
            <v>AGREEN</v>
          </cell>
          <cell r="F502" t="str">
            <v>C</v>
          </cell>
        </row>
        <row r="503">
          <cell r="C503" t="str">
            <v>87102</v>
          </cell>
          <cell r="D503" t="str">
            <v>Feasibility Study-Ndc</v>
          </cell>
          <cell r="E503" t="str">
            <v>AGREEN</v>
          </cell>
          <cell r="F503" t="str">
            <v>C</v>
          </cell>
        </row>
        <row r="504">
          <cell r="C504" t="str">
            <v>87103</v>
          </cell>
          <cell r="D504" t="str">
            <v>Bldg Mtce Total Prov</v>
          </cell>
          <cell r="E504" t="str">
            <v>SLBROUGHTON</v>
          </cell>
          <cell r="F504" t="str">
            <v>N</v>
          </cell>
        </row>
        <row r="505">
          <cell r="C505" t="str">
            <v>87104</v>
          </cell>
          <cell r="D505" t="str">
            <v>All Offices Health&amp;Saf</v>
          </cell>
          <cell r="E505" t="str">
            <v>IPRIESTLEY</v>
          </cell>
          <cell r="F505" t="str">
            <v>N</v>
          </cell>
        </row>
        <row r="506">
          <cell r="C506" t="str">
            <v>87105</v>
          </cell>
          <cell r="D506" t="str">
            <v>Feasibility Studies</v>
          </cell>
          <cell r="E506" t="str">
            <v>SLBROUGHTON</v>
          </cell>
          <cell r="F506" t="str">
            <v>N</v>
          </cell>
        </row>
        <row r="507">
          <cell r="C507" t="str">
            <v>87106</v>
          </cell>
          <cell r="D507" t="str">
            <v>Corp Minor Works</v>
          </cell>
          <cell r="E507" t="str">
            <v>GEDDY</v>
          </cell>
          <cell r="F507" t="str">
            <v>N</v>
          </cell>
        </row>
        <row r="508">
          <cell r="C508" t="str">
            <v>87108</v>
          </cell>
          <cell r="D508" t="str">
            <v>Report Integration S/W</v>
          </cell>
          <cell r="E508" t="str">
            <v>MHARRIS</v>
          </cell>
          <cell r="F508" t="str">
            <v>N</v>
          </cell>
        </row>
        <row r="509">
          <cell r="C509" t="str">
            <v>87109</v>
          </cell>
          <cell r="D509" t="str">
            <v>Lan Software Upgrade</v>
          </cell>
          <cell r="E509" t="str">
            <v>MHARRIS</v>
          </cell>
          <cell r="F509" t="str">
            <v>N</v>
          </cell>
        </row>
        <row r="510">
          <cell r="C510" t="str">
            <v>87110</v>
          </cell>
          <cell r="D510" t="str">
            <v>Corp It Replacement</v>
          </cell>
          <cell r="E510" t="str">
            <v>KGRIFFIN</v>
          </cell>
          <cell r="F510" t="str">
            <v>N</v>
          </cell>
        </row>
        <row r="511">
          <cell r="C511" t="str">
            <v>87111</v>
          </cell>
          <cell r="D511" t="str">
            <v>Ampere Road</v>
          </cell>
          <cell r="E511" t="str">
            <v>AGREEN</v>
          </cell>
          <cell r="F511" t="str">
            <v>N</v>
          </cell>
        </row>
        <row r="512">
          <cell r="C512" t="str">
            <v>87114</v>
          </cell>
          <cell r="D512" t="str">
            <v>Cap Sal Capital Acct</v>
          </cell>
          <cell r="E512" t="str">
            <v>AWALKER</v>
          </cell>
          <cell r="F512" t="str">
            <v>N</v>
          </cell>
        </row>
        <row r="513">
          <cell r="C513" t="str">
            <v>87115</v>
          </cell>
          <cell r="D513" t="str">
            <v>Cap Sal Property</v>
          </cell>
          <cell r="E513" t="str">
            <v>SLBROUGHTON</v>
          </cell>
          <cell r="F513" t="str">
            <v>N</v>
          </cell>
        </row>
        <row r="514">
          <cell r="C514" t="str">
            <v>87116</v>
          </cell>
          <cell r="D514" t="str">
            <v>Pump Heating - Newbury Library</v>
          </cell>
          <cell r="E514" t="str">
            <v>GEDDY</v>
          </cell>
          <cell r="F514" t="str">
            <v>N</v>
          </cell>
        </row>
        <row r="515">
          <cell r="C515" t="str">
            <v>87119</v>
          </cell>
          <cell r="D515" t="str">
            <v>Cond/Asb/Meas Surveys</v>
          </cell>
          <cell r="E515" t="str">
            <v>SLBROUGHTON</v>
          </cell>
          <cell r="F515" t="str">
            <v>N</v>
          </cell>
        </row>
        <row r="516">
          <cell r="C516" t="str">
            <v>87120</v>
          </cell>
          <cell r="D516" t="str">
            <v>DIP System Upgrade</v>
          </cell>
          <cell r="E516" t="str">
            <v>SDUFFIN</v>
          </cell>
          <cell r="F516" t="str">
            <v>N</v>
          </cell>
        </row>
        <row r="517">
          <cell r="C517" t="str">
            <v>87123</v>
          </cell>
          <cell r="D517" t="str">
            <v>E Of Dist Modernisation</v>
          </cell>
          <cell r="E517" t="str">
            <v/>
          </cell>
          <cell r="F517" t="str">
            <v>C</v>
          </cell>
        </row>
        <row r="518">
          <cell r="C518" t="str">
            <v>87124</v>
          </cell>
          <cell r="D518" t="str">
            <v>Ufton Court Maintenanc</v>
          </cell>
          <cell r="E518" t="str">
            <v>DAPPLETON</v>
          </cell>
          <cell r="F518" t="str">
            <v>C</v>
          </cell>
        </row>
        <row r="519">
          <cell r="C519" t="str">
            <v>87125</v>
          </cell>
          <cell r="D519" t="str">
            <v>Asset Disposal Prog</v>
          </cell>
          <cell r="E519" t="str">
            <v>SLBROUGHTON</v>
          </cell>
          <cell r="F519" t="str">
            <v>N</v>
          </cell>
        </row>
        <row r="520">
          <cell r="C520" t="str">
            <v>87126</v>
          </cell>
          <cell r="D520" t="str">
            <v>Access Works/Disabled</v>
          </cell>
          <cell r="E520" t="str">
            <v>SLBROUGHTON</v>
          </cell>
          <cell r="F520" t="str">
            <v>N</v>
          </cell>
        </row>
        <row r="521">
          <cell r="C521" t="str">
            <v>87129</v>
          </cell>
          <cell r="D521" t="str">
            <v>Asbestos - Pmp</v>
          </cell>
          <cell r="E521" t="str">
            <v>SLBROUGHTON</v>
          </cell>
          <cell r="F521" t="str">
            <v>N</v>
          </cell>
        </row>
        <row r="522">
          <cell r="C522" t="str">
            <v>87131</v>
          </cell>
          <cell r="D522" t="str">
            <v>Education - Pmp</v>
          </cell>
          <cell r="E522" t="str">
            <v>SLBROUGHTON</v>
          </cell>
          <cell r="F522" t="str">
            <v>N</v>
          </cell>
        </row>
        <row r="523">
          <cell r="C523" t="str">
            <v>87132</v>
          </cell>
          <cell r="D523" t="str">
            <v>Social Services - Pmp</v>
          </cell>
          <cell r="E523" t="str">
            <v>SLBROUGHTON</v>
          </cell>
          <cell r="F523" t="str">
            <v>N</v>
          </cell>
        </row>
        <row r="524">
          <cell r="C524" t="str">
            <v>87133</v>
          </cell>
          <cell r="D524" t="str">
            <v>Culture&amp;Youth - Pmp</v>
          </cell>
          <cell r="E524" t="str">
            <v>DAPPLETON</v>
          </cell>
          <cell r="F524" t="str">
            <v>N</v>
          </cell>
        </row>
        <row r="525">
          <cell r="C525" t="str">
            <v>87135</v>
          </cell>
          <cell r="D525" t="str">
            <v>Education - Minor Wks</v>
          </cell>
          <cell r="E525" t="str">
            <v>MLEWIS</v>
          </cell>
          <cell r="F525" t="str">
            <v>N</v>
          </cell>
        </row>
        <row r="526">
          <cell r="C526" t="str">
            <v>87138</v>
          </cell>
          <cell r="D526" t="str">
            <v>Pound Lane Open Space</v>
          </cell>
          <cell r="E526" t="str">
            <v>DCROUCH</v>
          </cell>
          <cell r="F526" t="str">
            <v>N</v>
          </cell>
        </row>
        <row r="527">
          <cell r="C527" t="str">
            <v>87139</v>
          </cell>
          <cell r="D527" t="str">
            <v>Libraries Pmp</v>
          </cell>
          <cell r="E527" t="str">
            <v>DAPPLETON</v>
          </cell>
          <cell r="F527" t="str">
            <v>N</v>
          </cell>
        </row>
        <row r="528">
          <cell r="C528" t="str">
            <v>87140</v>
          </cell>
          <cell r="D528" t="str">
            <v>Countryside &amp; Env Pmp</v>
          </cell>
          <cell r="E528" t="str">
            <v>SLBROUGHTON</v>
          </cell>
          <cell r="F528" t="str">
            <v>N</v>
          </cell>
        </row>
        <row r="529">
          <cell r="C529" t="str">
            <v>87141</v>
          </cell>
          <cell r="D529" t="str">
            <v>Security Review</v>
          </cell>
          <cell r="E529" t="str">
            <v>AGREEN</v>
          </cell>
          <cell r="F529" t="str">
            <v>N</v>
          </cell>
        </row>
        <row r="530">
          <cell r="C530" t="str">
            <v>87142</v>
          </cell>
          <cell r="D530" t="str">
            <v>Building Safer Communi</v>
          </cell>
          <cell r="E530" t="str">
            <v>RCRAGGS</v>
          </cell>
          <cell r="F530" t="str">
            <v>C</v>
          </cell>
        </row>
        <row r="531">
          <cell r="C531" t="str">
            <v>87143</v>
          </cell>
          <cell r="D531" t="str">
            <v>Accom Phase 2 Northcro</v>
          </cell>
          <cell r="E531" t="str">
            <v>AGREEN</v>
          </cell>
          <cell r="F531" t="str">
            <v>C</v>
          </cell>
        </row>
        <row r="532">
          <cell r="C532" t="str">
            <v>87144</v>
          </cell>
          <cell r="D532" t="str">
            <v>Accommodation Phase 2A</v>
          </cell>
          <cell r="E532" t="str">
            <v>AGREEN</v>
          </cell>
          <cell r="F532" t="str">
            <v>C</v>
          </cell>
        </row>
        <row r="533">
          <cell r="C533" t="str">
            <v>87146</v>
          </cell>
          <cell r="D533" t="str">
            <v>Credit Cover Avonbank</v>
          </cell>
          <cell r="E533" t="str">
            <v>NCARTER</v>
          </cell>
          <cell r="F533" t="str">
            <v>C</v>
          </cell>
        </row>
        <row r="534">
          <cell r="C534" t="str">
            <v>87147</v>
          </cell>
          <cell r="D534" t="str">
            <v>Accom Phase 2 Avonbank</v>
          </cell>
          <cell r="E534" t="str">
            <v>AGREEN</v>
          </cell>
          <cell r="F534" t="str">
            <v>N</v>
          </cell>
        </row>
        <row r="535">
          <cell r="C535" t="str">
            <v>87149</v>
          </cell>
          <cell r="D535" t="str">
            <v>Town Centre Developmnt</v>
          </cell>
          <cell r="E535" t="str">
            <v>NCARTER</v>
          </cell>
          <cell r="F535" t="str">
            <v>N</v>
          </cell>
        </row>
        <row r="536">
          <cell r="C536" t="str">
            <v>87150</v>
          </cell>
          <cell r="D536" t="str">
            <v>Brewery Court Pabx</v>
          </cell>
          <cell r="E536" t="str">
            <v>NCARTER</v>
          </cell>
          <cell r="F536" t="str">
            <v>C</v>
          </cell>
        </row>
        <row r="537">
          <cell r="C537" t="str">
            <v>87151</v>
          </cell>
          <cell r="D537" t="str">
            <v>George House Pabx</v>
          </cell>
          <cell r="E537" t="str">
            <v>NCARTER</v>
          </cell>
          <cell r="F537" t="str">
            <v>N</v>
          </cell>
        </row>
        <row r="538">
          <cell r="C538" t="str">
            <v>87152</v>
          </cell>
          <cell r="D538" t="str">
            <v>Wan Upgrade</v>
          </cell>
          <cell r="E538" t="str">
            <v>KGRIFFIN</v>
          </cell>
          <cell r="F538" t="str">
            <v>N</v>
          </cell>
        </row>
        <row r="539">
          <cell r="C539" t="str">
            <v>87153</v>
          </cell>
          <cell r="D539" t="str">
            <v>Upgrade Network Conect</v>
          </cell>
          <cell r="E539" t="str">
            <v>KGRIFFIN</v>
          </cell>
          <cell r="F539" t="str">
            <v>C</v>
          </cell>
        </row>
        <row r="540">
          <cell r="C540" t="str">
            <v>87154</v>
          </cell>
          <cell r="D540" t="str">
            <v>Parish Planning</v>
          </cell>
          <cell r="E540" t="str">
            <v>MHARRIS</v>
          </cell>
          <cell r="F540" t="str">
            <v>N</v>
          </cell>
        </row>
        <row r="541">
          <cell r="C541" t="str">
            <v>87155</v>
          </cell>
          <cell r="D541" t="str">
            <v>Rnib React</v>
          </cell>
          <cell r="E541" t="str">
            <v>NCARTER</v>
          </cell>
          <cell r="F541" t="str">
            <v>C</v>
          </cell>
        </row>
        <row r="542">
          <cell r="C542" t="str">
            <v>87156</v>
          </cell>
          <cell r="D542" t="str">
            <v>Hungerford Library</v>
          </cell>
          <cell r="E542" t="str">
            <v>COWEN</v>
          </cell>
          <cell r="F542" t="str">
            <v>N</v>
          </cell>
        </row>
        <row r="543">
          <cell r="C543" t="str">
            <v>87157</v>
          </cell>
          <cell r="D543" t="str">
            <v>Business Continuity</v>
          </cell>
          <cell r="E543" t="str">
            <v>KGRIFFIN</v>
          </cell>
          <cell r="F543" t="str">
            <v>N</v>
          </cell>
        </row>
        <row r="544">
          <cell r="C544" t="str">
            <v>87158</v>
          </cell>
          <cell r="D544" t="str">
            <v>Air Conditioning</v>
          </cell>
          <cell r="E544" t="str">
            <v>NCARTER</v>
          </cell>
          <cell r="F544" t="str">
            <v>C</v>
          </cell>
        </row>
        <row r="545">
          <cell r="C545" t="str">
            <v>87159</v>
          </cell>
          <cell r="D545" t="str">
            <v>Flexible Working-Ph3Ac</v>
          </cell>
          <cell r="E545" t="str">
            <v>NCARTER</v>
          </cell>
          <cell r="F545" t="str">
            <v>N</v>
          </cell>
        </row>
        <row r="546">
          <cell r="C546" t="str">
            <v>87160</v>
          </cell>
          <cell r="D546" t="str">
            <v>Wash Common Library</v>
          </cell>
          <cell r="E546" t="str">
            <v>NCARTER</v>
          </cell>
          <cell r="F546" t="str">
            <v>C</v>
          </cell>
        </row>
        <row r="547">
          <cell r="C547" t="str">
            <v>87161</v>
          </cell>
          <cell r="D547" t="str">
            <v>Refresh Corp Bkup Medi</v>
          </cell>
          <cell r="E547" t="str">
            <v>NCARTER</v>
          </cell>
          <cell r="F547" t="str">
            <v>C</v>
          </cell>
        </row>
        <row r="548">
          <cell r="C548" t="str">
            <v>87162</v>
          </cell>
          <cell r="D548" t="str">
            <v>Housing Pmp</v>
          </cell>
          <cell r="E548" t="str">
            <v>GEDDY</v>
          </cell>
          <cell r="F548" t="str">
            <v>N</v>
          </cell>
        </row>
        <row r="549">
          <cell r="C549" t="str">
            <v>87163</v>
          </cell>
          <cell r="D549" t="str">
            <v>Avonbank Lease</v>
          </cell>
          <cell r="E549" t="str">
            <v>AGREEN</v>
          </cell>
          <cell r="F549" t="str">
            <v>N</v>
          </cell>
        </row>
        <row r="550">
          <cell r="C550" t="str">
            <v>87164</v>
          </cell>
          <cell r="D550" t="str">
            <v>Greenham Y&amp;C Fire Damage</v>
          </cell>
          <cell r="E550" t="str">
            <v>GEDDY</v>
          </cell>
          <cell r="F550" t="str">
            <v>C</v>
          </cell>
        </row>
        <row r="551">
          <cell r="C551" t="str">
            <v>87165</v>
          </cell>
          <cell r="D551" t="str">
            <v>Market St PABX</v>
          </cell>
          <cell r="E551" t="str">
            <v>NCARTER</v>
          </cell>
          <cell r="F551" t="str">
            <v>C</v>
          </cell>
        </row>
        <row r="552">
          <cell r="C552" t="str">
            <v>87166</v>
          </cell>
          <cell r="D552" t="str">
            <v>Lambourn Library Counter</v>
          </cell>
          <cell r="E552" t="str">
            <v>COWEN</v>
          </cell>
          <cell r="F552" t="str">
            <v>C</v>
          </cell>
        </row>
        <row r="553">
          <cell r="C553" t="str">
            <v>87167</v>
          </cell>
          <cell r="D553" t="str">
            <v>Email System Upgrade</v>
          </cell>
          <cell r="E553" t="str">
            <v>KGRIFFIN</v>
          </cell>
          <cell r="F553" t="str">
            <v>C</v>
          </cell>
        </row>
        <row r="554">
          <cell r="C554" t="str">
            <v>87168</v>
          </cell>
          <cell r="D554" t="str">
            <v>Unit K - Surrender</v>
          </cell>
          <cell r="E554" t="str">
            <v>MPOWERS</v>
          </cell>
          <cell r="F554" t="str">
            <v>N</v>
          </cell>
        </row>
        <row r="555">
          <cell r="C555" t="str">
            <v>87169</v>
          </cell>
          <cell r="D555" t="str">
            <v>PABX Software Upgrades</v>
          </cell>
          <cell r="E555" t="str">
            <v>KGRIFFIN</v>
          </cell>
          <cell r="F555" t="str">
            <v>C</v>
          </cell>
        </row>
        <row r="556">
          <cell r="C556" t="str">
            <v>87170</v>
          </cell>
          <cell r="D556" t="str">
            <v>Accommodation Moves</v>
          </cell>
          <cell r="E556" t="str">
            <v>AGREEN</v>
          </cell>
          <cell r="F556" t="str">
            <v>C</v>
          </cell>
        </row>
        <row r="557">
          <cell r="C557" t="str">
            <v>87171</v>
          </cell>
          <cell r="D557" t="str">
            <v>SX3</v>
          </cell>
          <cell r="E557" t="str">
            <v>SANDERSON</v>
          </cell>
          <cell r="F557" t="str">
            <v>N</v>
          </cell>
        </row>
        <row r="558">
          <cell r="C558" t="str">
            <v>87172</v>
          </cell>
          <cell r="D558" t="str">
            <v>HR/Payroll System</v>
          </cell>
          <cell r="E558" t="str">
            <v>SDUFFIN</v>
          </cell>
          <cell r="F558" t="str">
            <v>N</v>
          </cell>
        </row>
        <row r="559">
          <cell r="C559" t="str">
            <v>87173</v>
          </cell>
          <cell r="D559" t="str">
            <v>Market Street Facilities</v>
          </cell>
          <cell r="E559" t="str">
            <v>NCARTER</v>
          </cell>
          <cell r="F559" t="str">
            <v>N</v>
          </cell>
        </row>
        <row r="560">
          <cell r="C560" t="str">
            <v>87174</v>
          </cell>
          <cell r="D560" t="str">
            <v>Library's PC Replacement</v>
          </cell>
          <cell r="E560" t="str">
            <v>COWEN</v>
          </cell>
          <cell r="F560" t="str">
            <v>C</v>
          </cell>
        </row>
        <row r="561">
          <cell r="C561" t="str">
            <v>87175</v>
          </cell>
          <cell r="D561" t="str">
            <v>Thatcham Library Refurbishment</v>
          </cell>
          <cell r="E561" t="str">
            <v>COWEN</v>
          </cell>
          <cell r="F561" t="str">
            <v>C</v>
          </cell>
        </row>
        <row r="562">
          <cell r="C562" t="str">
            <v>87176</v>
          </cell>
          <cell r="D562" t="str">
            <v>Wash Common Library</v>
          </cell>
          <cell r="E562" t="str">
            <v>COWEN</v>
          </cell>
          <cell r="F562" t="str">
            <v>N</v>
          </cell>
        </row>
        <row r="563">
          <cell r="C563" t="str">
            <v>87177</v>
          </cell>
          <cell r="D563" t="str">
            <v>Voicemail Upgrade</v>
          </cell>
          <cell r="E563" t="str">
            <v>KREDDINGS</v>
          </cell>
          <cell r="F563" t="str">
            <v>N</v>
          </cell>
        </row>
        <row r="564">
          <cell r="C564" t="str">
            <v>87178</v>
          </cell>
          <cell r="D564" t="str">
            <v>Switchboard Upgrade</v>
          </cell>
          <cell r="E564" t="str">
            <v>KREDDINGS</v>
          </cell>
          <cell r="F564" t="str">
            <v>N</v>
          </cell>
        </row>
        <row r="565">
          <cell r="C565" t="str">
            <v>87179</v>
          </cell>
          <cell r="D565" t="str">
            <v>Business System Development Fund</v>
          </cell>
          <cell r="E565" t="str">
            <v>SFREEMAN</v>
          </cell>
          <cell r="F565" t="str">
            <v>N</v>
          </cell>
        </row>
        <row r="566">
          <cell r="C566" t="str">
            <v>87180</v>
          </cell>
          <cell r="D566" t="str">
            <v>Call Management Software Upgrade</v>
          </cell>
          <cell r="E566" t="str">
            <v>KREDDINGS</v>
          </cell>
          <cell r="F566" t="str">
            <v>C</v>
          </cell>
        </row>
        <row r="567">
          <cell r="C567" t="str">
            <v>87181</v>
          </cell>
          <cell r="D567" t="str">
            <v>Application Firewall</v>
          </cell>
          <cell r="E567" t="str">
            <v>ABEST</v>
          </cell>
          <cell r="F567" t="str">
            <v>N</v>
          </cell>
        </row>
        <row r="568">
          <cell r="C568" t="str">
            <v>87182</v>
          </cell>
          <cell r="D568" t="str">
            <v>Library Management System Replacement</v>
          </cell>
          <cell r="E568" t="str">
            <v>COWEN</v>
          </cell>
          <cell r="F568" t="str">
            <v>N</v>
          </cell>
        </row>
        <row r="569">
          <cell r="C569" t="str">
            <v>87183</v>
          </cell>
          <cell r="D569" t="str">
            <v>Kennet Valley Free Church Community Meeting Rooms</v>
          </cell>
          <cell r="E569" t="str">
            <v>MHARRIS</v>
          </cell>
          <cell r="F569" t="str">
            <v>C</v>
          </cell>
        </row>
        <row r="570">
          <cell r="C570" t="str">
            <v>87184</v>
          </cell>
          <cell r="D570" t="str">
            <v>Vibrant Villages</v>
          </cell>
          <cell r="E570" t="str">
            <v>MHARRIS</v>
          </cell>
          <cell r="F570" t="str">
            <v>N</v>
          </cell>
        </row>
        <row r="571">
          <cell r="C571" t="str">
            <v>87185</v>
          </cell>
          <cell r="D571" t="str">
            <v>Fire Risk Assessment</v>
          </cell>
          <cell r="E571" t="str">
            <v>AGREEN</v>
          </cell>
          <cell r="F571" t="str">
            <v>N</v>
          </cell>
        </row>
        <row r="572">
          <cell r="C572" t="str">
            <v>87186</v>
          </cell>
          <cell r="D572" t="str">
            <v>Control of Legionnaires Disease</v>
          </cell>
          <cell r="E572" t="str">
            <v>AGREEN</v>
          </cell>
          <cell r="F572" t="str">
            <v>N</v>
          </cell>
        </row>
        <row r="573">
          <cell r="C573" t="str">
            <v>87187</v>
          </cell>
          <cell r="D573" t="str">
            <v>SEEDA Market Towns (SERTP)</v>
          </cell>
          <cell r="E573" t="str">
            <v>SSMYTH</v>
          </cell>
          <cell r="F573" t="str">
            <v>N</v>
          </cell>
        </row>
        <row r="574">
          <cell r="C574" t="str">
            <v>87188</v>
          </cell>
          <cell r="D574" t="str">
            <v>Co-location of Community Safety Team</v>
          </cell>
          <cell r="E574" t="str">
            <v>RCRAGGS</v>
          </cell>
          <cell r="F574" t="str">
            <v>N</v>
          </cell>
        </row>
        <row r="575">
          <cell r="C575" t="str">
            <v>87189</v>
          </cell>
          <cell r="D575" t="str">
            <v>Capital Maintenance (One-off) CS</v>
          </cell>
          <cell r="E575" t="str">
            <v>JGRAVES</v>
          </cell>
          <cell r="F575" t="str">
            <v>N</v>
          </cell>
        </row>
        <row r="576">
          <cell r="C576" t="str">
            <v>87190</v>
          </cell>
          <cell r="D576" t="str">
            <v>Fire Risk Remedial Works</v>
          </cell>
          <cell r="E576" t="str">
            <v>SLBROUGHTON</v>
          </cell>
          <cell r="F576" t="str">
            <v>N</v>
          </cell>
        </row>
        <row r="577">
          <cell r="C577" t="str">
            <v>87191</v>
          </cell>
          <cell r="D577" t="str">
            <v>Capital Maintenance (One-off) ES</v>
          </cell>
          <cell r="E577" t="str">
            <v>MLEWIS</v>
          </cell>
          <cell r="F577" t="str">
            <v>N</v>
          </cell>
        </row>
        <row r="578">
          <cell r="C578" t="str">
            <v>87192</v>
          </cell>
          <cell r="D578" t="str">
            <v>CPO of Play Area in Tilehurst</v>
          </cell>
          <cell r="E578" t="str">
            <v>AGREEN</v>
          </cell>
          <cell r="F578" t="str">
            <v>N</v>
          </cell>
        </row>
        <row r="579">
          <cell r="C579" t="str">
            <v>87193</v>
          </cell>
          <cell r="D579" t="str">
            <v>Portakabin John Mello Playing Field</v>
          </cell>
          <cell r="E579" t="str">
            <v>ADENNIS</v>
          </cell>
          <cell r="F579" t="str">
            <v>N</v>
          </cell>
        </row>
        <row r="580">
          <cell r="C580" t="str">
            <v>87194</v>
          </cell>
          <cell r="D580" t="str">
            <v>Pangbourne Library Refurbishment</v>
          </cell>
          <cell r="E580" t="str">
            <v>COWEN</v>
          </cell>
          <cell r="F580" t="str">
            <v>N</v>
          </cell>
        </row>
        <row r="581">
          <cell r="C581" t="str">
            <v>87204</v>
          </cell>
          <cell r="D581" t="str">
            <v>Curriculum ACC-SP NE</v>
          </cell>
          <cell r="E581" t="str">
            <v>IPEARSON</v>
          </cell>
          <cell r="F581" t="str">
            <v>C</v>
          </cell>
        </row>
        <row r="582">
          <cell r="C582" t="str">
            <v>87213</v>
          </cell>
          <cell r="D582" t="str">
            <v>Ptring Sys Change Prov</v>
          </cell>
          <cell r="E582" t="str">
            <v>MHARRIS</v>
          </cell>
          <cell r="F582" t="str">
            <v>N</v>
          </cell>
        </row>
        <row r="583">
          <cell r="C583" t="str">
            <v>87214</v>
          </cell>
          <cell r="D583" t="str">
            <v>Implementing Elec Gov</v>
          </cell>
          <cell r="E583" t="str">
            <v>DLOWE</v>
          </cell>
          <cell r="F583" t="str">
            <v>N</v>
          </cell>
        </row>
        <row r="584">
          <cell r="C584" t="str">
            <v>87215</v>
          </cell>
          <cell r="D584" t="str">
            <v>Customer Access Website Project</v>
          </cell>
          <cell r="E584" t="str">
            <v>DLOWE</v>
          </cell>
          <cell r="F584" t="str">
            <v>C</v>
          </cell>
        </row>
        <row r="585">
          <cell r="C585" t="str">
            <v>87216</v>
          </cell>
          <cell r="D585" t="str">
            <v>YOIS Software Upgrade</v>
          </cell>
          <cell r="E585" t="str">
            <v>DLOWE</v>
          </cell>
          <cell r="F585" t="str">
            <v>C</v>
          </cell>
        </row>
        <row r="586">
          <cell r="C586" t="str">
            <v>87217</v>
          </cell>
          <cell r="D586" t="str">
            <v>E-Admission System SCH</v>
          </cell>
          <cell r="E586" t="str">
            <v>DLOWE</v>
          </cell>
          <cell r="F586" t="str">
            <v>C</v>
          </cell>
        </row>
        <row r="587">
          <cell r="C587" t="str">
            <v>87218</v>
          </cell>
          <cell r="D587" t="str">
            <v>TLC</v>
          </cell>
          <cell r="E587" t="str">
            <v>DLOWE</v>
          </cell>
          <cell r="F587" t="str">
            <v>C</v>
          </cell>
        </row>
        <row r="588">
          <cell r="C588" t="str">
            <v>87219</v>
          </cell>
          <cell r="D588" t="str">
            <v>Information Security</v>
          </cell>
          <cell r="E588" t="str">
            <v>KGRIFFIN</v>
          </cell>
          <cell r="F588" t="str">
            <v>N</v>
          </cell>
        </row>
        <row r="589">
          <cell r="C589" t="str">
            <v>87220</v>
          </cell>
          <cell r="D589" t="str">
            <v>Server and Storage consolidation</v>
          </cell>
          <cell r="E589" t="str">
            <v>KGRIFFIN</v>
          </cell>
          <cell r="F589" t="str">
            <v>N</v>
          </cell>
        </row>
        <row r="590">
          <cell r="C590" t="str">
            <v>87221</v>
          </cell>
          <cell r="D590" t="str">
            <v>EDRMS - Phase 1 (Scoping)</v>
          </cell>
          <cell r="E590" t="str">
            <v>DLOWE</v>
          </cell>
          <cell r="F590" t="str">
            <v>N</v>
          </cell>
        </row>
        <row r="591">
          <cell r="C591" t="str">
            <v>87250</v>
          </cell>
          <cell r="D591" t="str">
            <v>Internet Security Enhancements</v>
          </cell>
          <cell r="E591" t="str">
            <v>KGRIFFIN</v>
          </cell>
          <cell r="F591" t="str">
            <v>N</v>
          </cell>
        </row>
        <row r="592">
          <cell r="C592" t="str">
            <v>87251</v>
          </cell>
          <cell r="D592" t="str">
            <v>Cash Management: E-Payments</v>
          </cell>
          <cell r="E592" t="str">
            <v>SDUFFIN</v>
          </cell>
          <cell r="F592" t="str">
            <v>C</v>
          </cell>
        </row>
        <row r="593">
          <cell r="C593" t="str">
            <v>87252</v>
          </cell>
          <cell r="D593" t="str">
            <v>Cash Management: Citizen Web Payments</v>
          </cell>
          <cell r="E593" t="str">
            <v>SDUFFIN</v>
          </cell>
          <cell r="F593" t="str">
            <v>N</v>
          </cell>
        </row>
        <row r="594">
          <cell r="C594" t="str">
            <v>87253</v>
          </cell>
          <cell r="D594" t="str">
            <v>E-Trading Standards</v>
          </cell>
          <cell r="E594" t="str">
            <v>DLOWE</v>
          </cell>
          <cell r="F594" t="str">
            <v>N</v>
          </cell>
        </row>
        <row r="595">
          <cell r="C595" t="str">
            <v>87254</v>
          </cell>
          <cell r="D595" t="str">
            <v>Government Gateway</v>
          </cell>
          <cell r="E595" t="str">
            <v>KGRIFFIN</v>
          </cell>
          <cell r="F595" t="str">
            <v>N</v>
          </cell>
        </row>
        <row r="596">
          <cell r="C596" t="str">
            <v>87255</v>
          </cell>
          <cell r="D596" t="str">
            <v>Secure E-mail</v>
          </cell>
          <cell r="E596" t="str">
            <v>DLOWE</v>
          </cell>
          <cell r="F596" t="str">
            <v>C</v>
          </cell>
        </row>
        <row r="597">
          <cell r="C597" t="str">
            <v>87256</v>
          </cell>
          <cell r="D597" t="str">
            <v>Security Firewall</v>
          </cell>
          <cell r="E597" t="str">
            <v>KGRIFFIN</v>
          </cell>
          <cell r="F597" t="str">
            <v>N</v>
          </cell>
        </row>
        <row r="598">
          <cell r="C598" t="str">
            <v>87257</v>
          </cell>
          <cell r="D598" t="str">
            <v>Local Land Charges Data System</v>
          </cell>
          <cell r="E598" t="str">
            <v>DHOLLING</v>
          </cell>
          <cell r="F598" t="str">
            <v>N</v>
          </cell>
        </row>
        <row r="599">
          <cell r="C599" t="str">
            <v>87260</v>
          </cell>
          <cell r="D599" t="str">
            <v>Contact Centre Telephony Upgrade</v>
          </cell>
          <cell r="E599" t="str">
            <v>KGRIFFIN</v>
          </cell>
          <cell r="F599" t="str">
            <v>N</v>
          </cell>
        </row>
        <row r="600">
          <cell r="C600" t="str">
            <v>87261</v>
          </cell>
          <cell r="D600" t="str">
            <v>Members ICT Facilities Upgrade</v>
          </cell>
          <cell r="E600" t="str">
            <v>KGRIFFIN</v>
          </cell>
          <cell r="F600" t="str">
            <v>N</v>
          </cell>
        </row>
        <row r="601">
          <cell r="C601" t="str">
            <v>87262</v>
          </cell>
          <cell r="D601" t="str">
            <v>VMWare Consolidated Backup scheme</v>
          </cell>
          <cell r="E601" t="str">
            <v>KGRIFFIN</v>
          </cell>
          <cell r="F601" t="str">
            <v>N</v>
          </cell>
        </row>
        <row r="602">
          <cell r="C602" t="str">
            <v>87263</v>
          </cell>
          <cell r="D602" t="str">
            <v>Business Continuity &amp; Disaster Recovery</v>
          </cell>
          <cell r="E602" t="str">
            <v>KGRIFFIN</v>
          </cell>
          <cell r="F602" t="str">
            <v>N</v>
          </cell>
        </row>
        <row r="603">
          <cell r="C603" t="str">
            <v>87264</v>
          </cell>
          <cell r="D603" t="str">
            <v>Internet Bandwith Management</v>
          </cell>
          <cell r="E603" t="str">
            <v>KGRIFFIN</v>
          </cell>
          <cell r="F603" t="str">
            <v>N</v>
          </cell>
        </row>
        <row r="604">
          <cell r="C604" t="str">
            <v>87265</v>
          </cell>
          <cell r="D604" t="str">
            <v>Network Access Control Service</v>
          </cell>
          <cell r="E604" t="str">
            <v>KGRIFFIN</v>
          </cell>
          <cell r="F604" t="str">
            <v>N</v>
          </cell>
        </row>
        <row r="605">
          <cell r="C605" t="str">
            <v>87266</v>
          </cell>
          <cell r="D605" t="str">
            <v>ICT Project Development</v>
          </cell>
          <cell r="E605" t="str">
            <v>KGRIFFIN</v>
          </cell>
          <cell r="F605" t="str">
            <v>N</v>
          </cell>
        </row>
        <row r="606">
          <cell r="C606" t="str">
            <v>87506</v>
          </cell>
          <cell r="D606" t="str">
            <v>Env Capital Salaries</v>
          </cell>
          <cell r="E606" t="str">
            <v>DCROUCH</v>
          </cell>
          <cell r="F606" t="str">
            <v>N</v>
          </cell>
        </row>
        <row r="607">
          <cell r="C607" t="str">
            <v>87507</v>
          </cell>
          <cell r="D607" t="str">
            <v>SIP (Amey) Projects not yet allocated</v>
          </cell>
          <cell r="E607" t="str">
            <v>AWALKER</v>
          </cell>
          <cell r="F607" t="str">
            <v>N</v>
          </cell>
        </row>
        <row r="608">
          <cell r="C608" t="str">
            <v>87508</v>
          </cell>
          <cell r="D608" t="str">
            <v>Invest to save Projects (not yet allocated)</v>
          </cell>
          <cell r="E608" t="str">
            <v>AWALKER</v>
          </cell>
          <cell r="F608" t="str">
            <v>N</v>
          </cell>
        </row>
        <row r="609">
          <cell r="C609" t="str">
            <v>87509</v>
          </cell>
          <cell r="D609" t="str">
            <v>Recycling Review/Confidential Waste</v>
          </cell>
          <cell r="E609" t="str">
            <v>AGREEN</v>
          </cell>
          <cell r="F609" t="str">
            <v>C</v>
          </cell>
        </row>
        <row r="610">
          <cell r="C610" t="str">
            <v>87510</v>
          </cell>
          <cell r="D610" t="str">
            <v>Storage Containers at Ampere Road</v>
          </cell>
          <cell r="E610" t="str">
            <v>AGREEN</v>
          </cell>
          <cell r="F610" t="str">
            <v>C</v>
          </cell>
        </row>
        <row r="611">
          <cell r="C611" t="str">
            <v>87511</v>
          </cell>
          <cell r="D611" t="str">
            <v>SIP (Windows File &amp; Print)</v>
          </cell>
          <cell r="E611" t="str">
            <v>KGRIFFIN</v>
          </cell>
          <cell r="F611" t="str">
            <v>N</v>
          </cell>
        </row>
        <row r="612">
          <cell r="C612" t="str">
            <v>87512</v>
          </cell>
          <cell r="D612" t="str">
            <v>ICT Capital Salaries</v>
          </cell>
          <cell r="E612" t="str">
            <v>KGRIFFIN</v>
          </cell>
          <cell r="F612" t="str">
            <v>N</v>
          </cell>
        </row>
        <row r="613">
          <cell r="C613" t="str">
            <v>87513</v>
          </cell>
          <cell r="D613" t="str">
            <v>SIP Contingency</v>
          </cell>
          <cell r="E613" t="str">
            <v>AWALKER</v>
          </cell>
          <cell r="F613" t="str">
            <v>N</v>
          </cell>
        </row>
        <row r="614">
          <cell r="C614" t="str">
            <v>87514</v>
          </cell>
          <cell r="D614" t="str">
            <v>Property Services - CAD System</v>
          </cell>
          <cell r="E614" t="str">
            <v>AGREEN</v>
          </cell>
          <cell r="F614" t="str">
            <v>N</v>
          </cell>
        </row>
        <row r="615">
          <cell r="C615" t="str">
            <v>87515</v>
          </cell>
          <cell r="D615" t="str">
            <v>Capital Maintenance Programme Public Protection</v>
          </cell>
          <cell r="E615" t="str">
            <v>AGREEN</v>
          </cell>
          <cell r="F615" t="str">
            <v>N</v>
          </cell>
        </row>
        <row r="616">
          <cell r="C616" t="str">
            <v>87516</v>
          </cell>
          <cell r="D616" t="str">
            <v>Members ICT Project</v>
          </cell>
          <cell r="E616" t="str">
            <v>KGRIFFIN</v>
          </cell>
          <cell r="F616" t="str">
            <v>N</v>
          </cell>
        </row>
        <row r="617">
          <cell r="C617" t="str">
            <v>87517</v>
          </cell>
          <cell r="D617" t="str">
            <v>Consultation Calender</v>
          </cell>
          <cell r="E617" t="str">
            <v>JTEAL</v>
          </cell>
          <cell r="F617" t="str">
            <v>C</v>
          </cell>
        </row>
        <row r="618">
          <cell r="C618" t="str">
            <v>87518</v>
          </cell>
          <cell r="D618" t="str">
            <v>Desktop Rebuild</v>
          </cell>
          <cell r="E618" t="str">
            <v>JJORDAN</v>
          </cell>
          <cell r="F618" t="str">
            <v>N</v>
          </cell>
        </row>
        <row r="619">
          <cell r="C619" t="str">
            <v>87519</v>
          </cell>
          <cell r="D619" t="str">
            <v>Resource Booking Project</v>
          </cell>
          <cell r="E619" t="str">
            <v>PBARTLETT</v>
          </cell>
          <cell r="F619" t="str">
            <v>N</v>
          </cell>
        </row>
        <row r="620">
          <cell r="C620" t="str">
            <v>87520</v>
          </cell>
          <cell r="D620" t="str">
            <v>CRM</v>
          </cell>
          <cell r="E620" t="str">
            <v>IHAGGETT</v>
          </cell>
          <cell r="F620" t="str">
            <v>N</v>
          </cell>
        </row>
        <row r="621">
          <cell r="C621" t="str">
            <v>87521</v>
          </cell>
          <cell r="D621" t="str">
            <v>Area Office Sainsbury's Calcot</v>
          </cell>
          <cell r="E621" t="str">
            <v>SANDERSON</v>
          </cell>
          <cell r="F621" t="str">
            <v>N</v>
          </cell>
        </row>
        <row r="622">
          <cell r="C622" t="str">
            <v>87522</v>
          </cell>
          <cell r="D622" t="str">
            <v>Office Accommodation Provision</v>
          </cell>
          <cell r="E622" t="str">
            <v>AWALKER</v>
          </cell>
          <cell r="F622" t="str">
            <v>N</v>
          </cell>
        </row>
        <row r="623">
          <cell r="C623" t="str">
            <v>87523</v>
          </cell>
          <cell r="D623" t="str">
            <v>Thatcham Vision</v>
          </cell>
          <cell r="E623" t="str">
            <v>AWALKER</v>
          </cell>
          <cell r="F623" t="str">
            <v>N</v>
          </cell>
        </row>
        <row r="624">
          <cell r="C624" t="str">
            <v>87524</v>
          </cell>
          <cell r="D624" t="str">
            <v>Improve Community Safety &amp; reduce anti socia crime</v>
          </cell>
          <cell r="E624" t="str">
            <v>ADAY</v>
          </cell>
          <cell r="F624" t="str">
            <v>C</v>
          </cell>
        </row>
        <row r="625">
          <cell r="C625" t="str">
            <v>87525</v>
          </cell>
          <cell r="D625" t="str">
            <v>Capital Strategic Funding Allocation</v>
          </cell>
          <cell r="E625" t="str">
            <v>SPOWELL</v>
          </cell>
          <cell r="F625" t="str">
            <v>N</v>
          </cell>
        </row>
        <row r="626">
          <cell r="C626" t="str">
            <v>87600</v>
          </cell>
          <cell r="D626" t="str">
            <v>Flooding Recovery Grant Scheme</v>
          </cell>
          <cell r="E626" t="str">
            <v>BJENNISON</v>
          </cell>
          <cell r="F626" t="str">
            <v>N</v>
          </cell>
        </row>
        <row r="627">
          <cell r="C627" t="str">
            <v>87610</v>
          </cell>
          <cell r="D627" t="str">
            <v>Members Bids</v>
          </cell>
          <cell r="E627" t="str">
            <v>BWATSON</v>
          </cell>
          <cell r="F627" t="str">
            <v>N</v>
          </cell>
        </row>
        <row r="628">
          <cell r="C628" t="str">
            <v>88503</v>
          </cell>
          <cell r="D628" t="str">
            <v>Berry Ln Pngwood Rd Wk</v>
          </cell>
          <cell r="E628" t="str">
            <v>DCROUCH</v>
          </cell>
          <cell r="F628" t="str">
            <v>N</v>
          </cell>
        </row>
        <row r="629">
          <cell r="C629" t="str">
            <v>88507</v>
          </cell>
          <cell r="D629" t="str">
            <v>Thatcham Ndr</v>
          </cell>
          <cell r="E629" t="str">
            <v>DCROUCH</v>
          </cell>
          <cell r="F629" t="str">
            <v>N</v>
          </cell>
        </row>
        <row r="630">
          <cell r="C630" t="str">
            <v>88509</v>
          </cell>
          <cell r="D630" t="str">
            <v>Cycle Network</v>
          </cell>
          <cell r="E630" t="str">
            <v>DCROUCH</v>
          </cell>
          <cell r="F630" t="str">
            <v>C</v>
          </cell>
        </row>
        <row r="631">
          <cell r="C631" t="str">
            <v>88519</v>
          </cell>
          <cell r="D631" t="str">
            <v>Basildon Skew Bridge</v>
          </cell>
          <cell r="E631" t="str">
            <v>DCROUCH</v>
          </cell>
          <cell r="F631" t="str">
            <v>C</v>
          </cell>
        </row>
        <row r="632">
          <cell r="C632" t="str">
            <v>88521</v>
          </cell>
          <cell r="D632" t="str">
            <v>Greenham Mill Footbrdg</v>
          </cell>
          <cell r="E632" t="str">
            <v>DCROUCH</v>
          </cell>
          <cell r="F632" t="str">
            <v>C</v>
          </cell>
        </row>
        <row r="633">
          <cell r="C633" t="str">
            <v>88533</v>
          </cell>
          <cell r="D633" t="str">
            <v>A339 To Kings Rd Pel X</v>
          </cell>
          <cell r="E633" t="str">
            <v>DCROUCH</v>
          </cell>
          <cell r="F633" t="str">
            <v>N</v>
          </cell>
        </row>
        <row r="634">
          <cell r="C634" t="str">
            <v>88534</v>
          </cell>
          <cell r="D634" t="str">
            <v>Highways Maintenance 06/07</v>
          </cell>
          <cell r="E634" t="str">
            <v>MMAY</v>
          </cell>
          <cell r="F634" t="str">
            <v>N</v>
          </cell>
        </row>
        <row r="635">
          <cell r="C635" t="str">
            <v>88535</v>
          </cell>
          <cell r="D635" t="str">
            <v>Highway Surface treatment Programme 06/07</v>
          </cell>
          <cell r="E635" t="str">
            <v>MMAY</v>
          </cell>
          <cell r="F635" t="str">
            <v>N</v>
          </cell>
        </row>
        <row r="636">
          <cell r="C636" t="str">
            <v>88540</v>
          </cell>
          <cell r="D636" t="str">
            <v>Highways Emergency Maintenance - Floods 07</v>
          </cell>
          <cell r="E636" t="str">
            <v>MMAY</v>
          </cell>
          <cell r="F636" t="str">
            <v>N</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_options"/>
      <sheetName val="SvcCentre"/>
      <sheetName val="BudgetData"/>
      <sheetName val="_control"/>
      <sheetName val="CC_by_Account"/>
      <sheetName val="90007 Detailed"/>
    </sheetNames>
    <sheetDataSet>
      <sheetData sheetId="0"/>
      <sheetData sheetId="1"/>
      <sheetData sheetId="2"/>
      <sheetData sheetId="3"/>
      <sheetData sheetId="4">
        <row r="7">
          <cell r="C7" t="str">
            <v>COMDIR</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BudgetData"/>
      <sheetName val="BudgetDatas"/>
      <sheetName val="Service"/>
      <sheetName val="_Servicelookup"/>
      <sheetName val="_control"/>
      <sheetName val="Group_by_Service"/>
      <sheetName val="SVC_by_Centre"/>
      <sheetName val="Service Grouping Revenue Budge"/>
      <sheetName val="COMDSG by Centre"/>
      <sheetName val="COMDIR by Centre"/>
      <sheetName val="COMASC by Centre"/>
      <sheetName val="COMCHS by Centre"/>
      <sheetName val="COMCS by Centre"/>
      <sheetName val="COMES by Centre"/>
      <sheetName val="COMACP by Centre"/>
      <sheetName val="ENVDIR by Centre"/>
      <sheetName val="ENVCEP by Centre"/>
      <sheetName val="ENVHT by Centre"/>
      <sheetName val="ENVPC by Centre"/>
      <sheetName val="RESCX by Centre"/>
      <sheetName val="RESHR by Centre"/>
      <sheetName val="RESICT by Centre"/>
      <sheetName val="RESLEG by Centre"/>
      <sheetName val="RESSS by Centre"/>
      <sheetName val="RESCUS by Centre"/>
      <sheetName val="RESPH by Centre"/>
      <sheetName val="RESFIN by Centre"/>
      <sheetName val="SACBTL by Centre"/>
      <sheetName val="MTR by Centre"/>
    </sheetNames>
    <sheetDataSet>
      <sheetData sheetId="0"/>
      <sheetData sheetId="1"/>
      <sheetData sheetId="2"/>
      <sheetData sheetId="3"/>
      <sheetData sheetId="4">
        <row r="2">
          <cell r="A2" t="str">
            <v>COM</v>
          </cell>
          <cell r="B2">
            <v>29</v>
          </cell>
        </row>
        <row r="3">
          <cell r="A3" t="str">
            <v>COMACP</v>
          </cell>
          <cell r="B3">
            <v>25</v>
          </cell>
        </row>
        <row r="4">
          <cell r="A4" t="str">
            <v>COMASC</v>
          </cell>
          <cell r="B4">
            <v>21</v>
          </cell>
        </row>
        <row r="5">
          <cell r="A5" t="str">
            <v>COMCHS</v>
          </cell>
          <cell r="B5">
            <v>22</v>
          </cell>
        </row>
        <row r="6">
          <cell r="A6" t="str">
            <v>COMCS</v>
          </cell>
          <cell r="B6">
            <v>23</v>
          </cell>
        </row>
        <row r="7">
          <cell r="A7" t="str">
            <v>COMDIR</v>
          </cell>
          <cell r="B7">
            <v>20</v>
          </cell>
        </row>
        <row r="8">
          <cell r="A8" t="str">
            <v>COMDSG</v>
          </cell>
          <cell r="B8">
            <v>19</v>
          </cell>
        </row>
        <row r="9">
          <cell r="A9" t="str">
            <v>COMES</v>
          </cell>
          <cell r="B9" t="str">
            <v>24</v>
          </cell>
        </row>
        <row r="10">
          <cell r="A10" t="str">
            <v>ENV</v>
          </cell>
          <cell r="B10">
            <v>39</v>
          </cell>
        </row>
        <row r="11">
          <cell r="A11" t="str">
            <v>ENVCEP</v>
          </cell>
          <cell r="B11">
            <v>31</v>
          </cell>
        </row>
        <row r="12">
          <cell r="A12" t="str">
            <v>ENVDIR</v>
          </cell>
          <cell r="B12">
            <v>30</v>
          </cell>
        </row>
        <row r="13">
          <cell r="A13" t="str">
            <v>ENVHT</v>
          </cell>
          <cell r="B13">
            <v>32</v>
          </cell>
        </row>
        <row r="14">
          <cell r="A14" t="str">
            <v>ENVPC</v>
          </cell>
          <cell r="B14">
            <v>33</v>
          </cell>
        </row>
        <row r="15">
          <cell r="A15" t="str">
            <v>LEVINT</v>
          </cell>
          <cell r="B15">
            <v>99</v>
          </cell>
        </row>
        <row r="16">
          <cell r="A16" t="str">
            <v>MTR</v>
          </cell>
          <cell r="B16">
            <v>98</v>
          </cell>
        </row>
        <row r="17">
          <cell r="A17" t="str">
            <v>RES</v>
          </cell>
          <cell r="B17">
            <v>49</v>
          </cell>
        </row>
        <row r="18">
          <cell r="A18" t="str">
            <v>RESCUS</v>
          </cell>
          <cell r="B18">
            <v>45</v>
          </cell>
        </row>
        <row r="19">
          <cell r="A19" t="str">
            <v>RESCX</v>
          </cell>
          <cell r="B19">
            <v>40</v>
          </cell>
        </row>
        <row r="20">
          <cell r="A20" t="str">
            <v>RESFIN</v>
          </cell>
          <cell r="B20">
            <v>48</v>
          </cell>
        </row>
        <row r="21">
          <cell r="A21" t="str">
            <v>RESHR</v>
          </cell>
          <cell r="B21">
            <v>41</v>
          </cell>
        </row>
        <row r="22">
          <cell r="A22" t="str">
            <v>RESICT</v>
          </cell>
          <cell r="B22">
            <v>42</v>
          </cell>
        </row>
        <row r="23">
          <cell r="A23" t="str">
            <v>RESLEG</v>
          </cell>
          <cell r="B23">
            <v>43</v>
          </cell>
        </row>
        <row r="24">
          <cell r="A24" t="str">
            <v>RESPH</v>
          </cell>
          <cell r="B24" t="str">
            <v>47</v>
          </cell>
        </row>
        <row r="25">
          <cell r="A25" t="str">
            <v>RESSS</v>
          </cell>
          <cell r="B25">
            <v>44</v>
          </cell>
        </row>
        <row r="26">
          <cell r="A26" t="str">
            <v>SACBTL</v>
          </cell>
          <cell r="B26">
            <v>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Notes"/>
      <sheetName val="BudgetData"/>
      <sheetName val="Service"/>
      <sheetName val="_Servicelookup"/>
      <sheetName val="_control"/>
      <sheetName val="CIPFA"/>
      <sheetName val="By Account"/>
      <sheetName val="Group_by_Service"/>
      <sheetName val="SVC_by_Centre"/>
    </sheetNames>
    <sheetDataSet>
      <sheetData sheetId="0"/>
      <sheetData sheetId="1"/>
      <sheetData sheetId="2"/>
      <sheetData sheetId="3"/>
      <sheetData sheetId="4">
        <row r="2">
          <cell r="A2" t="str">
            <v>COM</v>
          </cell>
          <cell r="B2">
            <v>29</v>
          </cell>
        </row>
        <row r="3">
          <cell r="A3" t="str">
            <v>COMASC</v>
          </cell>
          <cell r="B3">
            <v>19</v>
          </cell>
        </row>
        <row r="4">
          <cell r="A4" t="str">
            <v>COMCS</v>
          </cell>
          <cell r="B4">
            <v>20</v>
          </cell>
        </row>
        <row r="5">
          <cell r="A5" t="str">
            <v>COMDIR</v>
          </cell>
          <cell r="B5">
            <v>21</v>
          </cell>
        </row>
        <row r="6">
          <cell r="A6" t="str">
            <v>COMDSG</v>
          </cell>
          <cell r="B6">
            <v>22</v>
          </cell>
        </row>
        <row r="7">
          <cell r="A7" t="str">
            <v>COMES</v>
          </cell>
          <cell r="B7">
            <v>23</v>
          </cell>
        </row>
        <row r="8">
          <cell r="A8" t="str">
            <v>COMPS</v>
          </cell>
          <cell r="B8">
            <v>24</v>
          </cell>
        </row>
        <row r="9">
          <cell r="A9" t="str">
            <v>COMPHW</v>
          </cell>
          <cell r="B9">
            <v>25</v>
          </cell>
        </row>
        <row r="10">
          <cell r="A10" t="str">
            <v>ENV</v>
          </cell>
          <cell r="B10">
            <v>39</v>
          </cell>
        </row>
        <row r="11">
          <cell r="A11" t="str">
            <v>ENVDIR</v>
          </cell>
          <cell r="B11">
            <v>30</v>
          </cell>
        </row>
        <row r="12">
          <cell r="A12" t="str">
            <v>ENVDP</v>
          </cell>
          <cell r="B12">
            <v>32</v>
          </cell>
        </row>
        <row r="13">
          <cell r="A13" t="str">
            <v>ENVPPC</v>
          </cell>
          <cell r="B13">
            <v>33</v>
          </cell>
        </row>
        <row r="14">
          <cell r="A14" t="str">
            <v>ENVTC</v>
          </cell>
          <cell r="B14">
            <v>31</v>
          </cell>
        </row>
        <row r="15">
          <cell r="A15" t="str">
            <v>RES</v>
          </cell>
          <cell r="B15">
            <v>49</v>
          </cell>
        </row>
        <row r="16">
          <cell r="A16" t="str">
            <v>RESCX</v>
          </cell>
          <cell r="B16">
            <v>40</v>
          </cell>
        </row>
        <row r="17">
          <cell r="A17" t="str">
            <v>RESCOM</v>
          </cell>
          <cell r="B17">
            <v>45</v>
          </cell>
        </row>
        <row r="18">
          <cell r="A18" t="str">
            <v>RESCSI</v>
          </cell>
          <cell r="B18">
            <v>48</v>
          </cell>
        </row>
        <row r="19">
          <cell r="A19" t="str">
            <v>RESFIN</v>
          </cell>
          <cell r="B19">
            <v>41</v>
          </cell>
        </row>
        <row r="20">
          <cell r="A20" t="str">
            <v>RESHR</v>
          </cell>
          <cell r="B20">
            <v>42</v>
          </cell>
        </row>
        <row r="21">
          <cell r="A21" t="str">
            <v>RESLEG</v>
          </cell>
          <cell r="B21">
            <v>43</v>
          </cell>
        </row>
        <row r="22">
          <cell r="A22" t="str">
            <v>RESSS</v>
          </cell>
          <cell r="B22">
            <v>46</v>
          </cell>
        </row>
        <row r="23">
          <cell r="A23" t="str">
            <v>RISKM</v>
          </cell>
          <cell r="B23" t="str">
            <v>97</v>
          </cell>
        </row>
        <row r="24">
          <cell r="A24" t="str">
            <v>LEVINT</v>
          </cell>
          <cell r="B24">
            <v>99</v>
          </cell>
        </row>
        <row r="25">
          <cell r="A25" t="str">
            <v>MTR</v>
          </cell>
          <cell r="B25">
            <v>98</v>
          </cell>
        </row>
        <row r="26">
          <cell r="A26" t="str">
            <v>SACBTL</v>
          </cell>
          <cell r="B26" t="str">
            <v>81</v>
          </cell>
        </row>
      </sheetData>
      <sheetData sheetId="5">
        <row r="12">
          <cell r="D12" t="str">
            <v>2017/18</v>
          </cell>
        </row>
        <row r="13">
          <cell r="D13" t="str">
            <v>2018/19</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F73"/>
  <sheetViews>
    <sheetView showGridLines="0" tabSelected="1" zoomScaleNormal="100" workbookViewId="0">
      <selection activeCell="C40" sqref="C40"/>
    </sheetView>
  </sheetViews>
  <sheetFormatPr defaultRowHeight="12.75" x14ac:dyDescent="0.2"/>
  <cols>
    <col min="1" max="2" width="8.88671875" style="82"/>
    <col min="3" max="3" width="31.21875" style="82" bestFit="1" customWidth="1"/>
    <col min="4" max="4" width="8.88671875" style="82"/>
    <col min="5" max="5" width="8.88671875" style="87"/>
    <col min="6" max="16384" width="8.88671875" style="82"/>
  </cols>
  <sheetData>
    <row r="4" spans="2:6" ht="15" x14ac:dyDescent="0.25">
      <c r="E4" s="83"/>
      <c r="F4" s="84"/>
    </row>
    <row r="5" spans="2:6" ht="15.75" x14ac:dyDescent="0.25">
      <c r="B5" s="85" t="s">
        <v>630</v>
      </c>
      <c r="E5" s="86" t="s">
        <v>631</v>
      </c>
    </row>
    <row r="7" spans="2:6" ht="15.75" x14ac:dyDescent="0.25">
      <c r="B7" s="85" t="s">
        <v>632</v>
      </c>
      <c r="E7" s="87">
        <v>2</v>
      </c>
    </row>
    <row r="8" spans="2:6" ht="15.75" x14ac:dyDescent="0.25">
      <c r="B8" s="85"/>
    </row>
    <row r="9" spans="2:6" ht="15.75" x14ac:dyDescent="0.25">
      <c r="B9" s="85" t="s">
        <v>634</v>
      </c>
      <c r="E9" s="87" t="s">
        <v>633</v>
      </c>
    </row>
    <row r="10" spans="2:6" ht="15.75" x14ac:dyDescent="0.25">
      <c r="B10" s="85"/>
    </row>
    <row r="11" spans="2:6" ht="15.75" x14ac:dyDescent="0.25">
      <c r="B11" s="85" t="s">
        <v>636</v>
      </c>
      <c r="E11" s="87" t="s">
        <v>635</v>
      </c>
    </row>
    <row r="12" spans="2:6" ht="15.75" x14ac:dyDescent="0.25">
      <c r="B12" s="85"/>
    </row>
    <row r="13" spans="2:6" ht="15.75" x14ac:dyDescent="0.25">
      <c r="B13" s="85" t="s">
        <v>638</v>
      </c>
      <c r="E13" s="87" t="s">
        <v>637</v>
      </c>
    </row>
    <row r="14" spans="2:6" ht="15.75" x14ac:dyDescent="0.25">
      <c r="B14" s="85"/>
    </row>
    <row r="15" spans="2:6" ht="15.75" x14ac:dyDescent="0.25">
      <c r="B15" s="85" t="s">
        <v>639</v>
      </c>
    </row>
    <row r="16" spans="2:6" x14ac:dyDescent="0.2">
      <c r="B16" s="88"/>
    </row>
    <row r="17" spans="2:5" x14ac:dyDescent="0.2">
      <c r="B17" s="88" t="s">
        <v>56</v>
      </c>
    </row>
    <row r="18" spans="2:5" x14ac:dyDescent="0.2">
      <c r="B18" s="88"/>
      <c r="C18" s="82" t="s">
        <v>42</v>
      </c>
      <c r="E18" s="87" t="s">
        <v>1024</v>
      </c>
    </row>
    <row r="19" spans="2:5" x14ac:dyDescent="0.2">
      <c r="B19" s="88"/>
    </row>
    <row r="20" spans="2:5" x14ac:dyDescent="0.2">
      <c r="B20" s="88"/>
      <c r="C20" s="82" t="s">
        <v>640</v>
      </c>
      <c r="E20" s="87" t="s">
        <v>1025</v>
      </c>
    </row>
    <row r="22" spans="2:5" x14ac:dyDescent="0.2">
      <c r="B22" s="88"/>
      <c r="C22" s="82" t="s">
        <v>46</v>
      </c>
      <c r="E22" s="87" t="s">
        <v>1003</v>
      </c>
    </row>
    <row r="23" spans="2:5" x14ac:dyDescent="0.2">
      <c r="B23" s="88"/>
    </row>
    <row r="24" spans="2:5" x14ac:dyDescent="0.2">
      <c r="B24" s="88"/>
      <c r="C24" s="82" t="s">
        <v>48</v>
      </c>
      <c r="E24" s="87" t="s">
        <v>1004</v>
      </c>
    </row>
    <row r="25" spans="2:5" x14ac:dyDescent="0.2">
      <c r="B25" s="88"/>
    </row>
    <row r="26" spans="2:5" x14ac:dyDescent="0.2">
      <c r="B26" s="88"/>
      <c r="C26" s="82" t="s">
        <v>50</v>
      </c>
      <c r="E26" s="87" t="s">
        <v>1027</v>
      </c>
    </row>
    <row r="27" spans="2:5" x14ac:dyDescent="0.2">
      <c r="B27" s="88"/>
    </row>
    <row r="28" spans="2:5" x14ac:dyDescent="0.2">
      <c r="C28" s="82" t="s">
        <v>54</v>
      </c>
      <c r="E28" s="87" t="s">
        <v>1026</v>
      </c>
    </row>
    <row r="29" spans="2:5" x14ac:dyDescent="0.2">
      <c r="B29" s="88"/>
    </row>
    <row r="30" spans="2:5" x14ac:dyDescent="0.2">
      <c r="B30" s="88"/>
      <c r="C30" s="82" t="s">
        <v>52</v>
      </c>
      <c r="E30" s="87" t="s">
        <v>1005</v>
      </c>
    </row>
    <row r="31" spans="2:5" x14ac:dyDescent="0.2">
      <c r="B31" s="88"/>
    </row>
    <row r="32" spans="2:5" x14ac:dyDescent="0.2">
      <c r="B32" s="88" t="s">
        <v>66</v>
      </c>
    </row>
    <row r="33" spans="2:5" x14ac:dyDescent="0.2">
      <c r="B33" s="88"/>
      <c r="C33" s="82" t="s">
        <v>59</v>
      </c>
      <c r="E33" s="87" t="s">
        <v>1006</v>
      </c>
    </row>
    <row r="34" spans="2:5" x14ac:dyDescent="0.2">
      <c r="B34" s="88"/>
    </row>
    <row r="35" spans="2:5" x14ac:dyDescent="0.2">
      <c r="B35" s="88"/>
      <c r="C35" s="82" t="s">
        <v>61</v>
      </c>
      <c r="E35" s="87" t="s">
        <v>1007</v>
      </c>
    </row>
    <row r="36" spans="2:5" x14ac:dyDescent="0.2">
      <c r="B36" s="88"/>
    </row>
    <row r="37" spans="2:5" x14ac:dyDescent="0.2">
      <c r="B37" s="88"/>
      <c r="C37" s="82" t="s">
        <v>63</v>
      </c>
      <c r="E37" s="87" t="s">
        <v>1028</v>
      </c>
    </row>
    <row r="38" spans="2:5" x14ac:dyDescent="0.2">
      <c r="B38" s="88"/>
    </row>
    <row r="39" spans="2:5" x14ac:dyDescent="0.2">
      <c r="B39" s="88"/>
      <c r="C39" s="82" t="s">
        <v>65</v>
      </c>
      <c r="E39" s="87" t="s">
        <v>1029</v>
      </c>
    </row>
    <row r="40" spans="2:5" x14ac:dyDescent="0.2">
      <c r="B40" s="88"/>
    </row>
    <row r="41" spans="2:5" x14ac:dyDescent="0.2">
      <c r="B41" s="88" t="s">
        <v>90</v>
      </c>
    </row>
    <row r="42" spans="2:5" x14ac:dyDescent="0.2">
      <c r="B42" s="88"/>
      <c r="C42" s="82" t="s">
        <v>81</v>
      </c>
      <c r="E42" s="87" t="s">
        <v>1030</v>
      </c>
    </row>
    <row r="43" spans="2:5" x14ac:dyDescent="0.2">
      <c r="B43" s="88"/>
    </row>
    <row r="44" spans="2:5" x14ac:dyDescent="0.2">
      <c r="B44" s="88"/>
      <c r="C44" s="82" t="s">
        <v>77</v>
      </c>
      <c r="E44" s="87" t="s">
        <v>1008</v>
      </c>
    </row>
    <row r="45" spans="2:5" x14ac:dyDescent="0.2">
      <c r="B45" s="88"/>
    </row>
    <row r="46" spans="2:5" x14ac:dyDescent="0.2">
      <c r="B46" s="88"/>
      <c r="C46" s="82" t="s">
        <v>79</v>
      </c>
      <c r="E46" s="87" t="s">
        <v>1009</v>
      </c>
    </row>
    <row r="47" spans="2:5" x14ac:dyDescent="0.2">
      <c r="B47" s="88"/>
    </row>
    <row r="48" spans="2:5" x14ac:dyDescent="0.2">
      <c r="B48" s="88"/>
      <c r="C48" s="82" t="s">
        <v>83</v>
      </c>
      <c r="E48" s="87" t="s">
        <v>1010</v>
      </c>
    </row>
    <row r="49" spans="2:5" x14ac:dyDescent="0.2">
      <c r="B49" s="88"/>
    </row>
    <row r="50" spans="2:5" x14ac:dyDescent="0.2">
      <c r="B50" s="88"/>
      <c r="C50" s="82" t="s">
        <v>85</v>
      </c>
      <c r="E50" s="87" t="s">
        <v>1011</v>
      </c>
    </row>
    <row r="51" spans="2:5" x14ac:dyDescent="0.2">
      <c r="B51" s="88"/>
    </row>
    <row r="52" spans="2:5" x14ac:dyDescent="0.2">
      <c r="B52" s="88"/>
      <c r="C52" s="82" t="s">
        <v>87</v>
      </c>
      <c r="E52" s="87" t="s">
        <v>1012</v>
      </c>
    </row>
    <row r="53" spans="2:5" x14ac:dyDescent="0.2">
      <c r="B53" s="88"/>
    </row>
    <row r="54" spans="2:5" x14ac:dyDescent="0.2">
      <c r="B54" s="88"/>
      <c r="C54" s="82" t="s">
        <v>89</v>
      </c>
      <c r="E54" s="87" t="s">
        <v>1013</v>
      </c>
    </row>
    <row r="55" spans="2:5" x14ac:dyDescent="0.2">
      <c r="B55" s="88"/>
    </row>
    <row r="56" spans="2:5" x14ac:dyDescent="0.2">
      <c r="B56" s="88" t="s">
        <v>641</v>
      </c>
    </row>
    <row r="57" spans="2:5" x14ac:dyDescent="0.2">
      <c r="B57" s="88"/>
      <c r="C57" s="82" t="s">
        <v>73</v>
      </c>
      <c r="E57" s="87" t="s">
        <v>1014</v>
      </c>
    </row>
    <row r="58" spans="2:5" x14ac:dyDescent="0.2">
      <c r="B58" s="88"/>
    </row>
    <row r="59" spans="2:5" x14ac:dyDescent="0.2">
      <c r="B59" s="88"/>
      <c r="C59" s="82" t="s">
        <v>69</v>
      </c>
      <c r="E59" s="87" t="s">
        <v>1015</v>
      </c>
    </row>
    <row r="60" spans="2:5" x14ac:dyDescent="0.2">
      <c r="B60" s="88"/>
    </row>
    <row r="61" spans="2:5" x14ac:dyDescent="0.2">
      <c r="B61" s="88" t="s">
        <v>71</v>
      </c>
    </row>
    <row r="62" spans="2:5" x14ac:dyDescent="0.2">
      <c r="B62" s="88"/>
      <c r="C62" s="82" t="s">
        <v>71</v>
      </c>
      <c r="E62" s="87" t="s">
        <v>1016</v>
      </c>
    </row>
    <row r="63" spans="2:5" x14ac:dyDescent="0.2">
      <c r="B63" s="88"/>
    </row>
    <row r="64" spans="2:5" ht="15.75" x14ac:dyDescent="0.25">
      <c r="B64" s="85" t="s">
        <v>642</v>
      </c>
    </row>
    <row r="65" spans="2:5" x14ac:dyDescent="0.2">
      <c r="C65" s="82" t="s">
        <v>90</v>
      </c>
      <c r="E65" s="87" t="s">
        <v>1031</v>
      </c>
    </row>
    <row r="67" spans="2:5" x14ac:dyDescent="0.2">
      <c r="C67" s="82" t="s">
        <v>66</v>
      </c>
      <c r="E67" s="87" t="s">
        <v>1032</v>
      </c>
    </row>
    <row r="69" spans="2:5" x14ac:dyDescent="0.2">
      <c r="C69" s="82" t="s">
        <v>56</v>
      </c>
      <c r="E69" s="87" t="s">
        <v>1033</v>
      </c>
    </row>
    <row r="71" spans="2:5" x14ac:dyDescent="0.2">
      <c r="C71" s="82" t="s">
        <v>643</v>
      </c>
      <c r="E71" s="87" t="s">
        <v>1017</v>
      </c>
    </row>
    <row r="73" spans="2:5" ht="15.75" x14ac:dyDescent="0.25">
      <c r="B73" s="85" t="s">
        <v>644</v>
      </c>
      <c r="E73" s="87" t="s">
        <v>1018</v>
      </c>
    </row>
  </sheetData>
  <pageMargins left="0.74803149606299213" right="0.74803149606299213" top="0.59055118110236227" bottom="0.98425196850393704" header="0.51181102362204722" footer="0.51181102362204722"/>
  <pageSetup paperSize="9" scale="80" orientation="portrait" r:id="rId1"/>
  <headerFooter>
    <oddFooter>&amp;CPage 1 of 38</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57"/>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Education</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979</v>
      </c>
      <c r="C10" s="74" t="s">
        <v>11</v>
      </c>
      <c r="D10" s="46"/>
      <c r="E10" s="44"/>
      <c r="F10" s="44"/>
      <c r="G10" s="44"/>
    </row>
    <row r="11" spans="1:23" s="28" customFormat="1" x14ac:dyDescent="0.2">
      <c r="A11" s="73" t="s">
        <v>49</v>
      </c>
      <c r="B11" s="329">
        <v>-7.2759576141834259E-12</v>
      </c>
      <c r="C11" s="74">
        <v>32960</v>
      </c>
      <c r="D11" s="75" t="s">
        <v>299</v>
      </c>
      <c r="E11" s="329">
        <v>46600</v>
      </c>
      <c r="F11" s="329">
        <v>-46600.000000000007</v>
      </c>
      <c r="G11" s="329">
        <v>-6.3664629124104977E-12</v>
      </c>
    </row>
    <row r="12" spans="1:23" s="28" customFormat="1" x14ac:dyDescent="0.2">
      <c r="A12" s="73" t="s">
        <v>49</v>
      </c>
      <c r="B12" s="329">
        <v>41640</v>
      </c>
      <c r="C12" s="74">
        <v>70146</v>
      </c>
      <c r="D12" s="75" t="s">
        <v>300</v>
      </c>
      <c r="E12" s="329">
        <v>41640</v>
      </c>
      <c r="F12" s="329">
        <v>0</v>
      </c>
      <c r="G12" s="329">
        <v>41640</v>
      </c>
    </row>
    <row r="13" spans="1:23" s="28" customFormat="1" x14ac:dyDescent="0.2">
      <c r="A13" s="73" t="s">
        <v>49</v>
      </c>
      <c r="B13" s="329">
        <v>663690</v>
      </c>
      <c r="C13" s="74">
        <v>70401</v>
      </c>
      <c r="D13" s="75" t="s">
        <v>301</v>
      </c>
      <c r="E13" s="329">
        <v>623690</v>
      </c>
      <c r="F13" s="329">
        <v>0</v>
      </c>
      <c r="G13" s="329">
        <v>623690</v>
      </c>
    </row>
    <row r="14" spans="1:23" s="28" customFormat="1" x14ac:dyDescent="0.2">
      <c r="A14" s="73" t="s">
        <v>49</v>
      </c>
      <c r="B14" s="329">
        <v>372789.99999999977</v>
      </c>
      <c r="C14" s="74">
        <v>70402</v>
      </c>
      <c r="D14" s="75" t="s">
        <v>302</v>
      </c>
      <c r="E14" s="329">
        <v>697789.99999999965</v>
      </c>
      <c r="F14" s="329">
        <v>0</v>
      </c>
      <c r="G14" s="329">
        <v>697789.99999999965</v>
      </c>
    </row>
    <row r="15" spans="1:23" s="28" customFormat="1" x14ac:dyDescent="0.2">
      <c r="A15" s="73" t="s">
        <v>49</v>
      </c>
      <c r="B15" s="329">
        <v>210119.99999999994</v>
      </c>
      <c r="C15" s="74">
        <v>70407</v>
      </c>
      <c r="D15" s="75" t="s">
        <v>303</v>
      </c>
      <c r="E15" s="329">
        <v>70119.999999999942</v>
      </c>
      <c r="F15" s="329">
        <v>0</v>
      </c>
      <c r="G15" s="329">
        <v>70119.999999999942</v>
      </c>
    </row>
    <row r="16" spans="1:23" s="28" customFormat="1" x14ac:dyDescent="0.2">
      <c r="A16" s="73" t="s">
        <v>49</v>
      </c>
      <c r="B16" s="329">
        <v>486979.99900000001</v>
      </c>
      <c r="C16" s="74">
        <v>70410</v>
      </c>
      <c r="D16" s="75" t="s">
        <v>304</v>
      </c>
      <c r="E16" s="329">
        <v>525460</v>
      </c>
      <c r="F16" s="329">
        <v>-70540</v>
      </c>
      <c r="G16" s="329">
        <v>454920</v>
      </c>
    </row>
    <row r="17" spans="1:7" s="28" customFormat="1" x14ac:dyDescent="0.2">
      <c r="A17" s="73" t="s">
        <v>49</v>
      </c>
      <c r="B17" s="329">
        <v>71490</v>
      </c>
      <c r="C17" s="74">
        <v>70415</v>
      </c>
      <c r="D17" s="75" t="s">
        <v>305</v>
      </c>
      <c r="E17" s="329">
        <v>69100.000000000044</v>
      </c>
      <c r="F17" s="329">
        <v>0</v>
      </c>
      <c r="G17" s="329">
        <v>69100.000000000044</v>
      </c>
    </row>
    <row r="18" spans="1:7" s="28" customFormat="1" x14ac:dyDescent="0.2">
      <c r="A18" s="73" t="s">
        <v>49</v>
      </c>
      <c r="B18" s="329">
        <v>647929.99999999977</v>
      </c>
      <c r="C18" s="74">
        <v>70613</v>
      </c>
      <c r="D18" s="75" t="s">
        <v>306</v>
      </c>
      <c r="E18" s="329">
        <v>702590</v>
      </c>
      <c r="F18" s="329">
        <v>0</v>
      </c>
      <c r="G18" s="329">
        <v>702590</v>
      </c>
    </row>
    <row r="19" spans="1:7" s="28" customFormat="1" x14ac:dyDescent="0.2">
      <c r="A19" s="73" t="s">
        <v>49</v>
      </c>
      <c r="B19" s="329">
        <v>82750</v>
      </c>
      <c r="C19" s="74">
        <v>70827</v>
      </c>
      <c r="D19" s="75" t="s">
        <v>307</v>
      </c>
      <c r="E19" s="329">
        <v>136860</v>
      </c>
      <c r="F19" s="329">
        <v>-82750</v>
      </c>
      <c r="G19" s="329">
        <v>54110</v>
      </c>
    </row>
    <row r="20" spans="1:7" s="28" customFormat="1" x14ac:dyDescent="0.2">
      <c r="A20" s="73" t="s">
        <v>49</v>
      </c>
      <c r="B20" s="329">
        <v>-24999.999999999989</v>
      </c>
      <c r="C20" s="74">
        <v>90021</v>
      </c>
      <c r="D20" s="75" t="s">
        <v>308</v>
      </c>
      <c r="E20" s="329">
        <v>18140</v>
      </c>
      <c r="F20" s="329">
        <v>-46830</v>
      </c>
      <c r="G20" s="329">
        <v>-28690</v>
      </c>
    </row>
    <row r="21" spans="1:7" s="28" customFormat="1" x14ac:dyDescent="0.2">
      <c r="A21" s="73" t="s">
        <v>49</v>
      </c>
      <c r="B21" s="329">
        <v>375750</v>
      </c>
      <c r="C21" s="74">
        <v>90077</v>
      </c>
      <c r="D21" s="75" t="s">
        <v>309</v>
      </c>
      <c r="E21" s="329">
        <v>375750</v>
      </c>
      <c r="F21" s="329">
        <v>0</v>
      </c>
      <c r="G21" s="329">
        <v>375750</v>
      </c>
    </row>
    <row r="22" spans="1:7" s="28" customFormat="1" x14ac:dyDescent="0.2">
      <c r="A22" s="73" t="s">
        <v>49</v>
      </c>
      <c r="B22" s="329">
        <v>345050</v>
      </c>
      <c r="C22" s="74">
        <v>90234</v>
      </c>
      <c r="D22" s="75" t="s">
        <v>310</v>
      </c>
      <c r="E22" s="329">
        <v>287490</v>
      </c>
      <c r="F22" s="329">
        <v>-11289.999999999998</v>
      </c>
      <c r="G22" s="329">
        <v>276200</v>
      </c>
    </row>
    <row r="23" spans="1:7" s="28" customFormat="1" x14ac:dyDescent="0.2">
      <c r="A23" s="73" t="s">
        <v>49</v>
      </c>
      <c r="B23" s="329">
        <v>36760.000000000044</v>
      </c>
      <c r="C23" s="74">
        <v>90285</v>
      </c>
      <c r="D23" s="75" t="s">
        <v>311</v>
      </c>
      <c r="E23" s="329">
        <v>35960.000000000044</v>
      </c>
      <c r="F23" s="329">
        <v>0</v>
      </c>
      <c r="G23" s="329">
        <v>35960.000000000044</v>
      </c>
    </row>
    <row r="24" spans="1:7" s="28" customFormat="1" x14ac:dyDescent="0.2">
      <c r="A24" s="73" t="s">
        <v>49</v>
      </c>
      <c r="B24" s="329">
        <v>397650.00000000012</v>
      </c>
      <c r="C24" s="74">
        <v>90340</v>
      </c>
      <c r="D24" s="75" t="s">
        <v>312</v>
      </c>
      <c r="E24" s="329">
        <v>432890.00000000017</v>
      </c>
      <c r="F24" s="329">
        <v>0</v>
      </c>
      <c r="G24" s="329">
        <v>432890.00000000017</v>
      </c>
    </row>
    <row r="25" spans="1:7" s="28" customFormat="1" x14ac:dyDescent="0.2">
      <c r="A25" s="73" t="s">
        <v>49</v>
      </c>
      <c r="B25" s="329">
        <v>-17579.999999999942</v>
      </c>
      <c r="C25" s="74">
        <v>90343</v>
      </c>
      <c r="D25" s="75" t="s">
        <v>313</v>
      </c>
      <c r="E25" s="329">
        <v>225749.99999999985</v>
      </c>
      <c r="F25" s="329">
        <v>-252880</v>
      </c>
      <c r="G25" s="329">
        <v>-27130.000000000131</v>
      </c>
    </row>
    <row r="26" spans="1:7" s="28" customFormat="1" x14ac:dyDescent="0.2">
      <c r="A26" s="73" t="s">
        <v>49</v>
      </c>
      <c r="B26" s="329">
        <v>-1.0000000455225866E-3</v>
      </c>
      <c r="C26" s="74">
        <v>90350</v>
      </c>
      <c r="D26" s="75" t="s">
        <v>314</v>
      </c>
      <c r="E26" s="329">
        <v>0</v>
      </c>
      <c r="F26" s="329">
        <v>0</v>
      </c>
      <c r="G26" s="329">
        <v>0</v>
      </c>
    </row>
    <row r="27" spans="1:7" s="28" customFormat="1" x14ac:dyDescent="0.2">
      <c r="A27" s="73" t="s">
        <v>49</v>
      </c>
      <c r="B27" s="329">
        <v>-11999.999999999971</v>
      </c>
      <c r="C27" s="74">
        <v>90360</v>
      </c>
      <c r="D27" s="75" t="s">
        <v>315</v>
      </c>
      <c r="E27" s="329">
        <v>121670</v>
      </c>
      <c r="F27" s="329">
        <v>-133840</v>
      </c>
      <c r="G27" s="329">
        <v>-12170</v>
      </c>
    </row>
    <row r="28" spans="1:7" s="28" customFormat="1" x14ac:dyDescent="0.2">
      <c r="A28" s="73" t="s">
        <v>49</v>
      </c>
      <c r="B28" s="329">
        <v>44860</v>
      </c>
      <c r="C28" s="74">
        <v>90361</v>
      </c>
      <c r="D28" s="75" t="s">
        <v>316</v>
      </c>
      <c r="E28" s="329">
        <v>44270.000000000015</v>
      </c>
      <c r="F28" s="329">
        <v>0</v>
      </c>
      <c r="G28" s="329">
        <v>44270.000000000015</v>
      </c>
    </row>
    <row r="29" spans="1:7" s="28" customFormat="1" x14ac:dyDescent="0.2">
      <c r="A29" s="73" t="s">
        <v>49</v>
      </c>
      <c r="B29" s="329">
        <v>-950.00000000000136</v>
      </c>
      <c r="C29" s="74">
        <v>90395</v>
      </c>
      <c r="D29" s="75" t="s">
        <v>317</v>
      </c>
      <c r="E29" s="329">
        <v>10760</v>
      </c>
      <c r="F29" s="329">
        <v>-11840</v>
      </c>
      <c r="G29" s="329">
        <v>-1080.0000000000009</v>
      </c>
    </row>
    <row r="30" spans="1:7" s="28" customFormat="1" x14ac:dyDescent="0.2">
      <c r="A30" s="73" t="s">
        <v>49</v>
      </c>
      <c r="B30" s="329">
        <v>-170</v>
      </c>
      <c r="C30" s="74">
        <v>90525</v>
      </c>
      <c r="D30" s="75" t="s">
        <v>318</v>
      </c>
      <c r="E30" s="329">
        <v>93010</v>
      </c>
      <c r="F30" s="329">
        <v>-93180.000000000015</v>
      </c>
      <c r="G30" s="329">
        <v>-170.00000000001455</v>
      </c>
    </row>
    <row r="31" spans="1:7" s="28" customFormat="1" x14ac:dyDescent="0.2">
      <c r="A31" s="73" t="s">
        <v>49</v>
      </c>
      <c r="B31" s="329">
        <v>72540</v>
      </c>
      <c r="C31" s="74">
        <v>90526</v>
      </c>
      <c r="D31" s="75" t="s">
        <v>319</v>
      </c>
      <c r="E31" s="329">
        <v>68440</v>
      </c>
      <c r="F31" s="329">
        <v>-1540.0000000000005</v>
      </c>
      <c r="G31" s="329">
        <v>66900</v>
      </c>
    </row>
    <row r="32" spans="1:7" s="28" customFormat="1" x14ac:dyDescent="0.2">
      <c r="A32" s="73" t="s">
        <v>49</v>
      </c>
      <c r="B32" s="329">
        <v>241290.00000000006</v>
      </c>
      <c r="C32" s="74">
        <v>90527</v>
      </c>
      <c r="D32" s="75" t="s">
        <v>320</v>
      </c>
      <c r="E32" s="329">
        <v>223960.00000000006</v>
      </c>
      <c r="F32" s="329">
        <v>-4090.0000000000018</v>
      </c>
      <c r="G32" s="329">
        <v>219870.00000000006</v>
      </c>
    </row>
    <row r="33" spans="1:7" s="28" customFormat="1" x14ac:dyDescent="0.2">
      <c r="A33" s="73" t="s">
        <v>49</v>
      </c>
      <c r="B33" s="329">
        <v>641850</v>
      </c>
      <c r="C33" s="74">
        <v>90528</v>
      </c>
      <c r="D33" s="75" t="s">
        <v>321</v>
      </c>
      <c r="E33" s="329">
        <v>641850</v>
      </c>
      <c r="F33" s="329">
        <v>0</v>
      </c>
      <c r="G33" s="329">
        <v>641850</v>
      </c>
    </row>
    <row r="34" spans="1:7" s="28" customFormat="1" x14ac:dyDescent="0.2">
      <c r="A34" s="73" t="s">
        <v>49</v>
      </c>
      <c r="B34" s="329">
        <v>76260</v>
      </c>
      <c r="C34" s="74">
        <v>90530</v>
      </c>
      <c r="D34" s="75" t="s">
        <v>322</v>
      </c>
      <c r="E34" s="329">
        <v>76259.999999999985</v>
      </c>
      <c r="F34" s="329">
        <v>-300</v>
      </c>
      <c r="G34" s="329">
        <v>75959.999999999985</v>
      </c>
    </row>
    <row r="35" spans="1:7" s="28" customFormat="1" x14ac:dyDescent="0.2">
      <c r="A35" s="73" t="s">
        <v>49</v>
      </c>
      <c r="B35" s="329">
        <v>179579.99999999997</v>
      </c>
      <c r="C35" s="74">
        <v>90531</v>
      </c>
      <c r="D35" s="75" t="s">
        <v>323</v>
      </c>
      <c r="E35" s="329">
        <v>163619.99999999997</v>
      </c>
      <c r="F35" s="329">
        <v>-9089.9999999999964</v>
      </c>
      <c r="G35" s="329">
        <v>154529.99999999997</v>
      </c>
    </row>
    <row r="36" spans="1:7" s="28" customFormat="1" x14ac:dyDescent="0.2">
      <c r="A36" s="73" t="s">
        <v>49</v>
      </c>
      <c r="B36" s="329">
        <v>1099050</v>
      </c>
      <c r="C36" s="74">
        <v>90532</v>
      </c>
      <c r="D36" s="75" t="s">
        <v>324</v>
      </c>
      <c r="E36" s="329">
        <v>1148570</v>
      </c>
      <c r="F36" s="329">
        <v>-98780.000000000029</v>
      </c>
      <c r="G36" s="329">
        <v>1049790</v>
      </c>
    </row>
    <row r="37" spans="1:7" s="28" customFormat="1" x14ac:dyDescent="0.2">
      <c r="A37" s="73" t="s">
        <v>49</v>
      </c>
      <c r="B37" s="329">
        <v>19599.999999999884</v>
      </c>
      <c r="C37" s="74">
        <v>90533</v>
      </c>
      <c r="D37" s="75" t="s">
        <v>325</v>
      </c>
      <c r="E37" s="329">
        <v>198980</v>
      </c>
      <c r="F37" s="329">
        <v>-182230.00000000003</v>
      </c>
      <c r="G37" s="329">
        <v>16749.999999999971</v>
      </c>
    </row>
    <row r="38" spans="1:7" s="28" customFormat="1" x14ac:dyDescent="0.2">
      <c r="A38" s="73" t="s">
        <v>49</v>
      </c>
      <c r="B38" s="329">
        <v>956730.00000000023</v>
      </c>
      <c r="C38" s="74">
        <v>90536</v>
      </c>
      <c r="D38" s="75" t="s">
        <v>326</v>
      </c>
      <c r="E38" s="329">
        <v>958420.00000000023</v>
      </c>
      <c r="F38" s="329">
        <v>-1829.9999999999993</v>
      </c>
      <c r="G38" s="329">
        <v>956590.00000000023</v>
      </c>
    </row>
    <row r="39" spans="1:7" s="28" customFormat="1" x14ac:dyDescent="0.2">
      <c r="A39" s="73" t="s">
        <v>49</v>
      </c>
      <c r="B39" s="329">
        <v>16500</v>
      </c>
      <c r="C39" s="74">
        <v>90538</v>
      </c>
      <c r="D39" s="75" t="s">
        <v>327</v>
      </c>
      <c r="E39" s="329">
        <v>16500</v>
      </c>
      <c r="F39" s="329">
        <v>0</v>
      </c>
      <c r="G39" s="329">
        <v>16500</v>
      </c>
    </row>
    <row r="40" spans="1:7" s="28" customFormat="1" x14ac:dyDescent="0.2">
      <c r="A40" s="73" t="s">
        <v>49</v>
      </c>
      <c r="B40" s="329">
        <v>1.4201972931005002E-11</v>
      </c>
      <c r="C40" s="74">
        <v>90706</v>
      </c>
      <c r="D40" s="75" t="s">
        <v>328</v>
      </c>
      <c r="E40" s="329">
        <v>220629.99999999994</v>
      </c>
      <c r="F40" s="329">
        <v>-245000</v>
      </c>
      <c r="G40" s="329">
        <v>-24370.000000000058</v>
      </c>
    </row>
    <row r="41" spans="1:7" s="28" customFormat="1" x14ac:dyDescent="0.2">
      <c r="A41" s="73" t="s">
        <v>49</v>
      </c>
      <c r="B41" s="329">
        <v>416610</v>
      </c>
      <c r="C41" s="74">
        <v>90712</v>
      </c>
      <c r="D41" s="75" t="s">
        <v>329</v>
      </c>
      <c r="E41" s="329">
        <v>422150</v>
      </c>
      <c r="F41" s="329">
        <v>0</v>
      </c>
      <c r="G41" s="329">
        <v>422150</v>
      </c>
    </row>
    <row r="42" spans="1:7" s="28" customFormat="1" x14ac:dyDescent="0.2">
      <c r="A42" s="73" t="s">
        <v>49</v>
      </c>
      <c r="B42" s="329">
        <v>47779.999999999942</v>
      </c>
      <c r="C42" s="74">
        <v>90727</v>
      </c>
      <c r="D42" s="75" t="s">
        <v>330</v>
      </c>
      <c r="E42" s="329">
        <v>135270</v>
      </c>
      <c r="F42" s="329">
        <v>0</v>
      </c>
      <c r="G42" s="329">
        <v>135270</v>
      </c>
    </row>
    <row r="43" spans="1:7" s="28" customFormat="1" x14ac:dyDescent="0.2">
      <c r="A43" s="73" t="s">
        <v>49</v>
      </c>
      <c r="B43" s="329">
        <v>114580.00200000004</v>
      </c>
      <c r="C43" s="74">
        <v>90739</v>
      </c>
      <c r="D43" s="75" t="s">
        <v>331</v>
      </c>
      <c r="E43" s="329">
        <v>237540.00000000003</v>
      </c>
      <c r="F43" s="329">
        <v>-123049.99999999997</v>
      </c>
      <c r="G43" s="329">
        <v>114490.00000000006</v>
      </c>
    </row>
    <row r="44" spans="1:7" s="28" customFormat="1" x14ac:dyDescent="0.2">
      <c r="A44" s="73" t="s">
        <v>49</v>
      </c>
      <c r="B44" s="329">
        <v>65439.999000000025</v>
      </c>
      <c r="C44" s="74">
        <v>90745</v>
      </c>
      <c r="D44" s="75" t="s">
        <v>332</v>
      </c>
      <c r="E44" s="329">
        <v>134140</v>
      </c>
      <c r="F44" s="329">
        <v>-69100.000000000015</v>
      </c>
      <c r="G44" s="329">
        <v>65039.999999999985</v>
      </c>
    </row>
    <row r="45" spans="1:7" s="28" customFormat="1" x14ac:dyDescent="0.2">
      <c r="A45" s="73" t="s">
        <v>49</v>
      </c>
      <c r="B45" s="329">
        <v>-5.8207660913467407E-11</v>
      </c>
      <c r="C45" s="74">
        <v>90753</v>
      </c>
      <c r="D45" s="75" t="s">
        <v>333</v>
      </c>
      <c r="E45" s="329">
        <v>402290</v>
      </c>
      <c r="F45" s="329">
        <v>-402570</v>
      </c>
      <c r="G45" s="329">
        <v>-280</v>
      </c>
    </row>
    <row r="46" spans="1:7" s="28" customFormat="1" x14ac:dyDescent="0.2">
      <c r="A46" s="73" t="s">
        <v>49</v>
      </c>
      <c r="B46" s="329">
        <v>-10300</v>
      </c>
      <c r="C46" s="74">
        <v>90768</v>
      </c>
      <c r="D46" s="75" t="s">
        <v>334</v>
      </c>
      <c r="E46" s="329">
        <v>269990</v>
      </c>
      <c r="F46" s="329">
        <v>-282360.00000000006</v>
      </c>
      <c r="G46" s="329">
        <v>-12370.000000000033</v>
      </c>
    </row>
    <row r="47" spans="1:7" s="28" customFormat="1" x14ac:dyDescent="0.2">
      <c r="A47" s="73" t="s">
        <v>49</v>
      </c>
      <c r="B47" s="329">
        <v>-28349.999999999956</v>
      </c>
      <c r="C47" s="74">
        <v>90769</v>
      </c>
      <c r="D47" s="75" t="s">
        <v>335</v>
      </c>
      <c r="E47" s="329">
        <v>286090</v>
      </c>
      <c r="F47" s="329">
        <v>-317439.99999999994</v>
      </c>
      <c r="G47" s="329">
        <v>-31349.999999999971</v>
      </c>
    </row>
    <row r="48" spans="1:7" s="28" customFormat="1" x14ac:dyDescent="0.2">
      <c r="A48" s="73" t="s">
        <v>49</v>
      </c>
      <c r="B48" s="329">
        <v>422690</v>
      </c>
      <c r="C48" s="74">
        <v>90806</v>
      </c>
      <c r="D48" s="75" t="s">
        <v>336</v>
      </c>
      <c r="E48" s="329">
        <v>410259.99999999988</v>
      </c>
      <c r="F48" s="329">
        <v>-3500</v>
      </c>
      <c r="G48" s="329">
        <v>406759.99999999988</v>
      </c>
    </row>
    <row r="49" spans="1:23" s="28" customFormat="1" x14ac:dyDescent="0.2">
      <c r="A49" s="73" t="s">
        <v>49</v>
      </c>
      <c r="B49" s="329">
        <v>52359.999999999971</v>
      </c>
      <c r="C49" s="74">
        <v>90833</v>
      </c>
      <c r="D49" s="75" t="s">
        <v>337</v>
      </c>
      <c r="E49" s="329">
        <v>95249.999999999985</v>
      </c>
      <c r="F49" s="329">
        <v>-32119.999999999996</v>
      </c>
      <c r="G49" s="329">
        <v>63129.999999999985</v>
      </c>
    </row>
    <row r="50" spans="1:23" s="28" customFormat="1" x14ac:dyDescent="0.2">
      <c r="A50" s="73" t="s">
        <v>49</v>
      </c>
      <c r="B50" s="329">
        <v>52269.997999999934</v>
      </c>
      <c r="C50" s="74">
        <v>90840</v>
      </c>
      <c r="D50" s="75" t="s">
        <v>338</v>
      </c>
      <c r="E50" s="329">
        <v>87929.999999999942</v>
      </c>
      <c r="F50" s="329">
        <v>-79010</v>
      </c>
      <c r="G50" s="329">
        <v>8919.9999999999272</v>
      </c>
    </row>
    <row r="51" spans="1:23" s="28" customFormat="1" x14ac:dyDescent="0.2">
      <c r="A51" s="73" t="s">
        <v>49</v>
      </c>
      <c r="B51" s="329">
        <v>88519.999999999927</v>
      </c>
      <c r="C51" s="74">
        <v>90845</v>
      </c>
      <c r="D51" s="75" t="s">
        <v>339</v>
      </c>
      <c r="E51" s="329">
        <v>93820</v>
      </c>
      <c r="F51" s="329">
        <v>-10000</v>
      </c>
      <c r="G51" s="329">
        <v>83820</v>
      </c>
    </row>
    <row r="52" spans="1:23" s="28" customFormat="1" x14ac:dyDescent="0.2">
      <c r="A52" s="73" t="s">
        <v>49</v>
      </c>
      <c r="B52" s="329">
        <v>-5259.9999999999709</v>
      </c>
      <c r="C52" s="74">
        <v>90860</v>
      </c>
      <c r="D52" s="75" t="s">
        <v>340</v>
      </c>
      <c r="E52" s="329">
        <v>56159.999999999993</v>
      </c>
      <c r="F52" s="329">
        <v>-61840.000000000007</v>
      </c>
      <c r="G52" s="329">
        <v>-5680.0000000000146</v>
      </c>
    </row>
    <row r="53" spans="1:23" s="28" customFormat="1" ht="15.75" thickBot="1" x14ac:dyDescent="0.25">
      <c r="A53" s="73" t="s">
        <v>49</v>
      </c>
      <c r="B53" s="329">
        <v>31900.000000000004</v>
      </c>
      <c r="C53" s="74">
        <v>90916</v>
      </c>
      <c r="D53" s="75" t="s">
        <v>341</v>
      </c>
      <c r="E53" s="329">
        <v>19900.000000000004</v>
      </c>
      <c r="F53" s="329">
        <v>0</v>
      </c>
      <c r="G53" s="329">
        <v>19900.000000000004</v>
      </c>
    </row>
    <row r="54" spans="1:23" s="28" customFormat="1" ht="16.5" customHeight="1" thickBot="1" x14ac:dyDescent="0.3">
      <c r="A54" s="76"/>
      <c r="B54" s="330">
        <f>SUBTOTAL(9,B11:B53)</f>
        <v>8273399.9969999995</v>
      </c>
      <c r="C54" s="77"/>
      <c r="D54" s="57" t="s">
        <v>206</v>
      </c>
      <c r="E54" s="330">
        <f>SUBTOTAL(9,E11:E53)</f>
        <v>10927560</v>
      </c>
      <c r="F54" s="330">
        <f>SUBTOTAL(9,F11:F53)</f>
        <v>-2673600</v>
      </c>
      <c r="G54" s="330">
        <f>SUBTOTAL(9,G11:G53)</f>
        <v>8253960</v>
      </c>
      <c r="H54" s="58"/>
      <c r="I54" s="58"/>
      <c r="J54" s="58"/>
      <c r="K54" s="58"/>
      <c r="L54" s="58"/>
      <c r="M54" s="58"/>
      <c r="N54" s="58"/>
      <c r="O54" s="58"/>
      <c r="P54" s="58"/>
      <c r="Q54" s="58"/>
      <c r="R54" s="58"/>
      <c r="S54" s="58"/>
      <c r="T54" s="58"/>
      <c r="U54" s="58"/>
      <c r="V54" s="58"/>
      <c r="W54" s="58"/>
    </row>
    <row r="55" spans="1:23" x14ac:dyDescent="0.2">
      <c r="A55" s="69"/>
    </row>
    <row r="56" spans="1:23" x14ac:dyDescent="0.2">
      <c r="A56" s="69"/>
    </row>
    <row r="57" spans="1:23" s="79" customFormat="1" x14ac:dyDescent="0.2">
      <c r="A57" s="78"/>
      <c r="D57"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22"/>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Prevention and Safeguarding</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980</v>
      </c>
      <c r="C10" s="74" t="s">
        <v>11</v>
      </c>
      <c r="D10" s="46"/>
      <c r="E10" s="44"/>
      <c r="F10" s="44"/>
      <c r="G10" s="44"/>
    </row>
    <row r="11" spans="1:23" s="28" customFormat="1" x14ac:dyDescent="0.2">
      <c r="A11" s="73" t="s">
        <v>53</v>
      </c>
      <c r="B11" s="329">
        <v>295160</v>
      </c>
      <c r="C11" s="74">
        <v>77020</v>
      </c>
      <c r="D11" s="75" t="s">
        <v>342</v>
      </c>
      <c r="E11" s="329">
        <v>288049.99999999994</v>
      </c>
      <c r="F11" s="329">
        <v>0</v>
      </c>
      <c r="G11" s="329">
        <v>288049.99999999994</v>
      </c>
    </row>
    <row r="12" spans="1:23" s="28" customFormat="1" x14ac:dyDescent="0.2">
      <c r="A12" s="73" t="s">
        <v>53</v>
      </c>
      <c r="B12" s="329">
        <v>47310.000000000029</v>
      </c>
      <c r="C12" s="74">
        <v>90002</v>
      </c>
      <c r="D12" s="75" t="s">
        <v>343</v>
      </c>
      <c r="E12" s="329">
        <v>72680.000000000015</v>
      </c>
      <c r="F12" s="329">
        <v>-40000</v>
      </c>
      <c r="G12" s="329">
        <v>32680.000000000015</v>
      </c>
    </row>
    <row r="13" spans="1:23" s="28" customFormat="1" x14ac:dyDescent="0.2">
      <c r="A13" s="73" t="s">
        <v>53</v>
      </c>
      <c r="B13" s="329">
        <v>4.3655745685100555E-11</v>
      </c>
      <c r="C13" s="74">
        <v>90016</v>
      </c>
      <c r="D13" s="75" t="s">
        <v>344</v>
      </c>
      <c r="E13" s="329">
        <v>214220</v>
      </c>
      <c r="F13" s="329">
        <v>-214220.00000000009</v>
      </c>
      <c r="G13" s="329">
        <v>-8.7311491370201111E-11</v>
      </c>
    </row>
    <row r="14" spans="1:23" s="28" customFormat="1" x14ac:dyDescent="0.2">
      <c r="A14" s="73" t="s">
        <v>53</v>
      </c>
      <c r="B14" s="329">
        <v>45640.000000000044</v>
      </c>
      <c r="C14" s="74">
        <v>90102</v>
      </c>
      <c r="D14" s="75" t="s">
        <v>345</v>
      </c>
      <c r="E14" s="329">
        <v>63390.000000000029</v>
      </c>
      <c r="F14" s="329">
        <v>-20000</v>
      </c>
      <c r="G14" s="329">
        <v>43390.000000000029</v>
      </c>
    </row>
    <row r="15" spans="1:23" s="28" customFormat="1" x14ac:dyDescent="0.2">
      <c r="A15" s="73" t="s">
        <v>53</v>
      </c>
      <c r="B15" s="329">
        <v>52049.999999999854</v>
      </c>
      <c r="C15" s="74">
        <v>90344</v>
      </c>
      <c r="D15" s="75" t="s">
        <v>346</v>
      </c>
      <c r="E15" s="329">
        <v>137600.00000000006</v>
      </c>
      <c r="F15" s="329">
        <v>-121850.00000000001</v>
      </c>
      <c r="G15" s="329">
        <v>15750.000000000058</v>
      </c>
    </row>
    <row r="16" spans="1:23" s="28" customFormat="1" x14ac:dyDescent="0.2">
      <c r="A16" s="73" t="s">
        <v>53</v>
      </c>
      <c r="B16" s="329">
        <v>-10589.999999999942</v>
      </c>
      <c r="C16" s="74">
        <v>90346</v>
      </c>
      <c r="D16" s="75" t="s">
        <v>347</v>
      </c>
      <c r="E16" s="329">
        <v>52130</v>
      </c>
      <c r="F16" s="329">
        <v>-57339.999999999985</v>
      </c>
      <c r="G16" s="329">
        <v>-5209.9999999999854</v>
      </c>
    </row>
    <row r="17" spans="1:23" s="28" customFormat="1" x14ac:dyDescent="0.2">
      <c r="A17" s="73" t="s">
        <v>53</v>
      </c>
      <c r="B17" s="329">
        <v>482299.99999999988</v>
      </c>
      <c r="C17" s="74">
        <v>90542</v>
      </c>
      <c r="D17" s="75" t="s">
        <v>348</v>
      </c>
      <c r="E17" s="329">
        <v>528610</v>
      </c>
      <c r="F17" s="329">
        <v>-10000</v>
      </c>
      <c r="G17" s="329">
        <v>518610</v>
      </c>
    </row>
    <row r="18" spans="1:23" s="28" customFormat="1" ht="15.75" thickBot="1" x14ac:dyDescent="0.25">
      <c r="A18" s="73" t="s">
        <v>53</v>
      </c>
      <c r="B18" s="329">
        <v>11820.000000000015</v>
      </c>
      <c r="C18" s="74">
        <v>90543</v>
      </c>
      <c r="D18" s="75" t="s">
        <v>349</v>
      </c>
      <c r="E18" s="329">
        <v>65890</v>
      </c>
      <c r="F18" s="329">
        <v>-74229.999999999985</v>
      </c>
      <c r="G18" s="329">
        <v>-8339.9999999999782</v>
      </c>
    </row>
    <row r="19" spans="1:23" s="28" customFormat="1" ht="16.5" customHeight="1" thickBot="1" x14ac:dyDescent="0.3">
      <c r="A19" s="76"/>
      <c r="B19" s="330">
        <f>SUBTOTAL(9,B11:B18)</f>
        <v>923690</v>
      </c>
      <c r="C19" s="77"/>
      <c r="D19" s="57" t="s">
        <v>206</v>
      </c>
      <c r="E19" s="330">
        <f>SUBTOTAL(9,E11:E18)</f>
        <v>1422570</v>
      </c>
      <c r="F19" s="330">
        <f>SUBTOTAL(9,F11:F18)</f>
        <v>-537640.00000000012</v>
      </c>
      <c r="G19" s="330">
        <f>SUBTOTAL(9,G11:G18)</f>
        <v>884930</v>
      </c>
      <c r="H19" s="58"/>
      <c r="I19" s="58"/>
      <c r="J19" s="58"/>
      <c r="K19" s="58"/>
      <c r="L19" s="58"/>
      <c r="M19" s="58"/>
      <c r="N19" s="58"/>
      <c r="O19" s="58"/>
      <c r="P19" s="58"/>
      <c r="Q19" s="58"/>
      <c r="R19" s="58"/>
      <c r="S19" s="58"/>
      <c r="T19" s="58"/>
      <c r="U19" s="58"/>
      <c r="V19" s="58"/>
      <c r="W19" s="58"/>
    </row>
    <row r="20" spans="1:23" x14ac:dyDescent="0.2">
      <c r="A20" s="69"/>
    </row>
    <row r="21" spans="1:23" x14ac:dyDescent="0.2">
      <c r="A21" s="69"/>
    </row>
    <row r="22" spans="1:23" s="79" customFormat="1" x14ac:dyDescent="0.2">
      <c r="A22" s="78"/>
      <c r="D22"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27"/>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Public Health &amp; Wellbeing</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981</v>
      </c>
      <c r="C10" s="74" t="s">
        <v>11</v>
      </c>
      <c r="D10" s="46"/>
      <c r="E10" s="44"/>
      <c r="F10" s="44"/>
      <c r="G10" s="44"/>
    </row>
    <row r="11" spans="1:23" s="28" customFormat="1" x14ac:dyDescent="0.2">
      <c r="A11" s="73" t="s">
        <v>51</v>
      </c>
      <c r="B11" s="329">
        <v>616200.00000000012</v>
      </c>
      <c r="C11" s="74">
        <v>47001</v>
      </c>
      <c r="D11" s="75" t="s">
        <v>350</v>
      </c>
      <c r="E11" s="329">
        <v>660049.99999999977</v>
      </c>
      <c r="F11" s="329">
        <v>0</v>
      </c>
      <c r="G11" s="329">
        <v>660049.99999999977</v>
      </c>
    </row>
    <row r="12" spans="1:23" s="28" customFormat="1" x14ac:dyDescent="0.2">
      <c r="A12" s="73" t="s">
        <v>51</v>
      </c>
      <c r="B12" s="329">
        <v>742590</v>
      </c>
      <c r="C12" s="74">
        <v>47002</v>
      </c>
      <c r="D12" s="75" t="s">
        <v>351</v>
      </c>
      <c r="E12" s="329">
        <v>738000</v>
      </c>
      <c r="F12" s="329">
        <v>0</v>
      </c>
      <c r="G12" s="329">
        <v>738000</v>
      </c>
    </row>
    <row r="13" spans="1:23" s="28" customFormat="1" x14ac:dyDescent="0.2">
      <c r="A13" s="73" t="s">
        <v>51</v>
      </c>
      <c r="B13" s="329">
        <v>85640.000000000015</v>
      </c>
      <c r="C13" s="74">
        <v>47003</v>
      </c>
      <c r="D13" s="75" t="s">
        <v>352</v>
      </c>
      <c r="E13" s="329">
        <v>40640</v>
      </c>
      <c r="F13" s="329">
        <v>0</v>
      </c>
      <c r="G13" s="329">
        <v>40640</v>
      </c>
    </row>
    <row r="14" spans="1:23" s="28" customFormat="1" x14ac:dyDescent="0.2">
      <c r="A14" s="73" t="s">
        <v>51</v>
      </c>
      <c r="B14" s="329">
        <v>292000</v>
      </c>
      <c r="C14" s="74">
        <v>47004</v>
      </c>
      <c r="D14" s="75" t="s">
        <v>353</v>
      </c>
      <c r="E14" s="329">
        <v>214099.99999999997</v>
      </c>
      <c r="F14" s="329">
        <v>0</v>
      </c>
      <c r="G14" s="329">
        <v>214099.99999999997</v>
      </c>
    </row>
    <row r="15" spans="1:23" s="28" customFormat="1" x14ac:dyDescent="0.2">
      <c r="A15" s="73" t="s">
        <v>51</v>
      </c>
      <c r="B15" s="329">
        <v>188820</v>
      </c>
      <c r="C15" s="74">
        <v>47005</v>
      </c>
      <c r="D15" s="75" t="s">
        <v>354</v>
      </c>
      <c r="E15" s="329">
        <v>342120</v>
      </c>
      <c r="F15" s="329">
        <v>0</v>
      </c>
      <c r="G15" s="329">
        <v>342120</v>
      </c>
    </row>
    <row r="16" spans="1:23" s="28" customFormat="1" x14ac:dyDescent="0.2">
      <c r="A16" s="73" t="s">
        <v>51</v>
      </c>
      <c r="B16" s="329">
        <v>562130</v>
      </c>
      <c r="C16" s="74">
        <v>47006</v>
      </c>
      <c r="D16" s="75" t="s">
        <v>355</v>
      </c>
      <c r="E16" s="329">
        <v>130310</v>
      </c>
      <c r="F16" s="329">
        <v>0</v>
      </c>
      <c r="G16" s="329">
        <v>130310</v>
      </c>
    </row>
    <row r="17" spans="1:23" s="28" customFormat="1" x14ac:dyDescent="0.2">
      <c r="A17" s="73" t="s">
        <v>51</v>
      </c>
      <c r="B17" s="329">
        <v>294940</v>
      </c>
      <c r="C17" s="74">
        <v>47009</v>
      </c>
      <c r="D17" s="75" t="s">
        <v>356</v>
      </c>
      <c r="E17" s="329">
        <v>352840</v>
      </c>
      <c r="F17" s="329">
        <v>0</v>
      </c>
      <c r="G17" s="329">
        <v>352840</v>
      </c>
    </row>
    <row r="18" spans="1:23" s="28" customFormat="1" x14ac:dyDescent="0.2">
      <c r="A18" s="73" t="s">
        <v>51</v>
      </c>
      <c r="B18" s="329">
        <v>971570.00000000012</v>
      </c>
      <c r="C18" s="74">
        <v>47010</v>
      </c>
      <c r="D18" s="75" t="s">
        <v>357</v>
      </c>
      <c r="E18" s="329">
        <v>961820.00000000012</v>
      </c>
      <c r="F18" s="329">
        <v>-11400.000000000002</v>
      </c>
      <c r="G18" s="329">
        <v>950420.00000000012</v>
      </c>
    </row>
    <row r="19" spans="1:23" s="28" customFormat="1" x14ac:dyDescent="0.2">
      <c r="A19" s="73" t="s">
        <v>51</v>
      </c>
      <c r="B19" s="329">
        <v>260610</v>
      </c>
      <c r="C19" s="74">
        <v>47011</v>
      </c>
      <c r="D19" s="75" t="s">
        <v>358</v>
      </c>
      <c r="E19" s="329">
        <v>249670</v>
      </c>
      <c r="F19" s="329">
        <v>-28599.999999999996</v>
      </c>
      <c r="G19" s="329">
        <v>221070</v>
      </c>
    </row>
    <row r="20" spans="1:23" s="28" customFormat="1" x14ac:dyDescent="0.2">
      <c r="A20" s="73" t="s">
        <v>51</v>
      </c>
      <c r="B20" s="329">
        <v>-6159000</v>
      </c>
      <c r="C20" s="74">
        <v>47012</v>
      </c>
      <c r="D20" s="75" t="s">
        <v>359</v>
      </c>
      <c r="E20" s="329">
        <v>0</v>
      </c>
      <c r="F20" s="329">
        <v>-5853000</v>
      </c>
      <c r="G20" s="329">
        <v>-5853000</v>
      </c>
    </row>
    <row r="21" spans="1:23" s="28" customFormat="1" x14ac:dyDescent="0.2">
      <c r="A21" s="73" t="s">
        <v>51</v>
      </c>
      <c r="B21" s="329">
        <v>2064500</v>
      </c>
      <c r="C21" s="74">
        <v>47013</v>
      </c>
      <c r="D21" s="75" t="s">
        <v>360</v>
      </c>
      <c r="E21" s="329">
        <v>232500</v>
      </c>
      <c r="F21" s="329">
        <v>0</v>
      </c>
      <c r="G21" s="329">
        <v>232500</v>
      </c>
    </row>
    <row r="22" spans="1:23" s="28" customFormat="1" x14ac:dyDescent="0.2">
      <c r="A22" s="73" t="s">
        <v>51</v>
      </c>
      <c r="B22" s="329">
        <v>0</v>
      </c>
      <c r="C22" s="74">
        <v>47014</v>
      </c>
      <c r="D22" s="75" t="s">
        <v>361</v>
      </c>
      <c r="E22" s="329">
        <v>1890950.0000000005</v>
      </c>
      <c r="F22" s="329">
        <v>0</v>
      </c>
      <c r="G22" s="329">
        <v>1890950.0000000005</v>
      </c>
    </row>
    <row r="23" spans="1:23" s="28" customFormat="1" ht="15.75" thickBot="1" x14ac:dyDescent="0.25">
      <c r="A23" s="73" t="s">
        <v>51</v>
      </c>
      <c r="B23" s="329">
        <v>0</v>
      </c>
      <c r="C23" s="74">
        <v>47015</v>
      </c>
      <c r="D23" s="75" t="s">
        <v>362</v>
      </c>
      <c r="E23" s="329">
        <v>29590.000000000004</v>
      </c>
      <c r="F23" s="329">
        <v>-29590</v>
      </c>
      <c r="G23" s="329">
        <v>3.637978807091713E-12</v>
      </c>
    </row>
    <row r="24" spans="1:23" s="28" customFormat="1" ht="16.5" customHeight="1" thickBot="1" x14ac:dyDescent="0.3">
      <c r="A24" s="76"/>
      <c r="B24" s="330">
        <f>SUBTOTAL(9,B11:B23)</f>
        <v>-80000</v>
      </c>
      <c r="C24" s="77"/>
      <c r="D24" s="57" t="s">
        <v>206</v>
      </c>
      <c r="E24" s="330">
        <f>SUBTOTAL(9,E11:E23)</f>
        <v>5842590</v>
      </c>
      <c r="F24" s="330">
        <f>SUBTOTAL(9,F11:F23)</f>
        <v>-5922590</v>
      </c>
      <c r="G24" s="330">
        <f>SUBTOTAL(9,G11:G23)</f>
        <v>-79999.999999999534</v>
      </c>
      <c r="H24" s="58"/>
      <c r="I24" s="58"/>
      <c r="J24" s="58"/>
      <c r="K24" s="58"/>
      <c r="L24" s="58"/>
      <c r="M24" s="58"/>
      <c r="N24" s="58"/>
      <c r="O24" s="58"/>
      <c r="P24" s="58"/>
      <c r="Q24" s="58"/>
      <c r="R24" s="58"/>
      <c r="S24" s="58"/>
      <c r="T24" s="58"/>
      <c r="U24" s="58"/>
      <c r="V24" s="58"/>
      <c r="W24" s="58"/>
    </row>
    <row r="25" spans="1:23" x14ac:dyDescent="0.2">
      <c r="A25" s="69"/>
    </row>
    <row r="26" spans="1:23" x14ac:dyDescent="0.2">
      <c r="A26" s="69"/>
    </row>
    <row r="27" spans="1:23" s="79" customFormat="1" x14ac:dyDescent="0.2">
      <c r="A27" s="78"/>
      <c r="D27"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5"/>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Corporate Director - Environment</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982</v>
      </c>
      <c r="C10" s="74" t="s">
        <v>11</v>
      </c>
      <c r="D10" s="46"/>
      <c r="E10" s="44"/>
      <c r="F10" s="44"/>
      <c r="G10" s="44"/>
    </row>
    <row r="11" spans="1:23" s="28" customFormat="1" ht="15.75" thickBot="1" x14ac:dyDescent="0.25">
      <c r="A11" s="73" t="s">
        <v>58</v>
      </c>
      <c r="B11" s="44">
        <v>173509.99999999991</v>
      </c>
      <c r="C11" s="74">
        <v>29000</v>
      </c>
      <c r="D11" s="75" t="s">
        <v>363</v>
      </c>
      <c r="E11" s="44">
        <v>171119.99999999997</v>
      </c>
      <c r="F11" s="44">
        <v>0</v>
      </c>
      <c r="G11" s="44">
        <v>171119.99999999997</v>
      </c>
    </row>
    <row r="12" spans="1:23" s="28" customFormat="1" ht="16.5" customHeight="1" thickBot="1" x14ac:dyDescent="0.3">
      <c r="A12" s="76"/>
      <c r="B12" s="49">
        <f>SUBTOTAL(9,B11:B11)</f>
        <v>173509.99999999991</v>
      </c>
      <c r="C12" s="77"/>
      <c r="D12" s="57" t="s">
        <v>206</v>
      </c>
      <c r="E12" s="49">
        <f>SUBTOTAL(9,E11:E11)</f>
        <v>171119.99999999997</v>
      </c>
      <c r="F12" s="49">
        <f>SUBTOTAL(9,F11:F11)</f>
        <v>0</v>
      </c>
      <c r="G12" s="49">
        <f>SUBTOTAL(9,G11:G11)</f>
        <v>171119.99999999997</v>
      </c>
      <c r="H12" s="58"/>
      <c r="I12" s="58"/>
      <c r="J12" s="58"/>
      <c r="K12" s="58"/>
      <c r="L12" s="58"/>
      <c r="M12" s="58"/>
      <c r="N12" s="58"/>
      <c r="O12" s="58"/>
      <c r="P12" s="58"/>
      <c r="Q12" s="58"/>
      <c r="R12" s="58"/>
      <c r="S12" s="58"/>
      <c r="T12" s="58"/>
      <c r="U12" s="58"/>
      <c r="V12" s="58"/>
      <c r="W12" s="58"/>
    </row>
    <row r="13" spans="1:23" x14ac:dyDescent="0.2">
      <c r="A13" s="69"/>
    </row>
    <row r="14" spans="1:23" x14ac:dyDescent="0.2">
      <c r="A14" s="69"/>
    </row>
    <row r="15" spans="1:23" s="79" customFormat="1" x14ac:dyDescent="0.2">
      <c r="A15" s="78"/>
      <c r="D15"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36"/>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Development and Planning</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983</v>
      </c>
      <c r="C10" s="74" t="s">
        <v>11</v>
      </c>
      <c r="D10" s="46"/>
      <c r="E10" s="44"/>
      <c r="F10" s="44"/>
      <c r="G10" s="44"/>
    </row>
    <row r="11" spans="1:23" s="28" customFormat="1" x14ac:dyDescent="0.2">
      <c r="A11" s="73" t="s">
        <v>60</v>
      </c>
      <c r="B11" s="329">
        <v>29119.998999999938</v>
      </c>
      <c r="C11" s="74">
        <v>10005</v>
      </c>
      <c r="D11" s="75" t="s">
        <v>364</v>
      </c>
      <c r="E11" s="329">
        <v>91120.000000000029</v>
      </c>
      <c r="F11" s="329">
        <v>-66040</v>
      </c>
      <c r="G11" s="329">
        <v>25080.000000000029</v>
      </c>
    </row>
    <row r="12" spans="1:23" s="28" customFormat="1" x14ac:dyDescent="0.2">
      <c r="A12" s="73" t="s">
        <v>60</v>
      </c>
      <c r="B12" s="329">
        <v>22590.000000000007</v>
      </c>
      <c r="C12" s="74">
        <v>10018</v>
      </c>
      <c r="D12" s="75" t="s">
        <v>365</v>
      </c>
      <c r="E12" s="329">
        <v>22060.000000000004</v>
      </c>
      <c r="F12" s="329">
        <v>0</v>
      </c>
      <c r="G12" s="329">
        <v>22060.000000000004</v>
      </c>
    </row>
    <row r="13" spans="1:23" s="28" customFormat="1" x14ac:dyDescent="0.2">
      <c r="A13" s="73" t="s">
        <v>60</v>
      </c>
      <c r="B13" s="329">
        <v>238739.9999999993</v>
      </c>
      <c r="C13" s="74">
        <v>11100</v>
      </c>
      <c r="D13" s="75" t="s">
        <v>366</v>
      </c>
      <c r="E13" s="329">
        <v>1582079.9999999993</v>
      </c>
      <c r="F13" s="329">
        <v>-1465390</v>
      </c>
      <c r="G13" s="329">
        <v>116689.9999999993</v>
      </c>
    </row>
    <row r="14" spans="1:23" s="28" customFormat="1" x14ac:dyDescent="0.2">
      <c r="A14" s="73" t="s">
        <v>60</v>
      </c>
      <c r="B14" s="329">
        <v>452529.99999999994</v>
      </c>
      <c r="C14" s="74">
        <v>11101</v>
      </c>
      <c r="D14" s="75" t="s">
        <v>367</v>
      </c>
      <c r="E14" s="329">
        <v>430499.99999999983</v>
      </c>
      <c r="F14" s="329">
        <v>0</v>
      </c>
      <c r="G14" s="329">
        <v>430499.99999999983</v>
      </c>
    </row>
    <row r="15" spans="1:23" s="28" customFormat="1" x14ac:dyDescent="0.2">
      <c r="A15" s="73" t="s">
        <v>60</v>
      </c>
      <c r="B15" s="329">
        <v>258259.99899999989</v>
      </c>
      <c r="C15" s="74">
        <v>11132</v>
      </c>
      <c r="D15" s="75" t="s">
        <v>368</v>
      </c>
      <c r="E15" s="329">
        <v>90460.000000000073</v>
      </c>
      <c r="F15" s="329">
        <v>0</v>
      </c>
      <c r="G15" s="329">
        <v>90460.000000000073</v>
      </c>
    </row>
    <row r="16" spans="1:23" s="28" customFormat="1" x14ac:dyDescent="0.2">
      <c r="A16" s="73" t="s">
        <v>60</v>
      </c>
      <c r="B16" s="329">
        <v>437350</v>
      </c>
      <c r="C16" s="74">
        <v>13200</v>
      </c>
      <c r="D16" s="75" t="s">
        <v>369</v>
      </c>
      <c r="E16" s="329">
        <v>395210</v>
      </c>
      <c r="F16" s="329">
        <v>0</v>
      </c>
      <c r="G16" s="329">
        <v>395210</v>
      </c>
    </row>
    <row r="17" spans="1:7" s="28" customFormat="1" x14ac:dyDescent="0.2">
      <c r="A17" s="73" t="s">
        <v>60</v>
      </c>
      <c r="B17" s="329">
        <v>70489.999999999971</v>
      </c>
      <c r="C17" s="74">
        <v>13532</v>
      </c>
      <c r="D17" s="75" t="s">
        <v>370</v>
      </c>
      <c r="E17" s="329">
        <v>68980</v>
      </c>
      <c r="F17" s="329">
        <v>0</v>
      </c>
      <c r="G17" s="329">
        <v>68980</v>
      </c>
    </row>
    <row r="18" spans="1:7" s="28" customFormat="1" x14ac:dyDescent="0.2">
      <c r="A18" s="73" t="s">
        <v>60</v>
      </c>
      <c r="B18" s="329">
        <v>16610.000000000004</v>
      </c>
      <c r="C18" s="74">
        <v>13533</v>
      </c>
      <c r="D18" s="75" t="s">
        <v>371</v>
      </c>
      <c r="E18" s="329">
        <v>16610.000000000004</v>
      </c>
      <c r="F18" s="329">
        <v>0</v>
      </c>
      <c r="G18" s="329">
        <v>16610.000000000004</v>
      </c>
    </row>
    <row r="19" spans="1:7" s="28" customFormat="1" x14ac:dyDescent="0.2">
      <c r="A19" s="73" t="s">
        <v>60</v>
      </c>
      <c r="B19" s="329">
        <v>49430.000000000022</v>
      </c>
      <c r="C19" s="74">
        <v>13535</v>
      </c>
      <c r="D19" s="75" t="s">
        <v>372</v>
      </c>
      <c r="E19" s="329">
        <v>48800.000000000007</v>
      </c>
      <c r="F19" s="329">
        <v>0</v>
      </c>
      <c r="G19" s="329">
        <v>48800.000000000007</v>
      </c>
    </row>
    <row r="20" spans="1:7" s="28" customFormat="1" x14ac:dyDescent="0.2">
      <c r="A20" s="73" t="s">
        <v>60</v>
      </c>
      <c r="B20" s="329">
        <v>65000</v>
      </c>
      <c r="C20" s="74">
        <v>13545</v>
      </c>
      <c r="D20" s="75" t="s">
        <v>373</v>
      </c>
      <c r="E20" s="329">
        <v>165000</v>
      </c>
      <c r="F20" s="329">
        <v>0</v>
      </c>
      <c r="G20" s="329">
        <v>165000</v>
      </c>
    </row>
    <row r="21" spans="1:7" s="28" customFormat="1" x14ac:dyDescent="0.2">
      <c r="A21" s="73" t="s">
        <v>60</v>
      </c>
      <c r="B21" s="329">
        <v>190890.00100000002</v>
      </c>
      <c r="C21" s="74">
        <v>13800</v>
      </c>
      <c r="D21" s="75" t="s">
        <v>374</v>
      </c>
      <c r="E21" s="329">
        <v>207290.00000000009</v>
      </c>
      <c r="F21" s="329">
        <v>0</v>
      </c>
      <c r="G21" s="329">
        <v>207290.00000000009</v>
      </c>
    </row>
    <row r="22" spans="1:7" s="28" customFormat="1" x14ac:dyDescent="0.2">
      <c r="A22" s="73" t="s">
        <v>60</v>
      </c>
      <c r="B22" s="329">
        <v>60640.000000000015</v>
      </c>
      <c r="C22" s="74">
        <v>13804</v>
      </c>
      <c r="D22" s="75" t="s">
        <v>375</v>
      </c>
      <c r="E22" s="329">
        <v>66209.999999999971</v>
      </c>
      <c r="F22" s="329">
        <v>0</v>
      </c>
      <c r="G22" s="329">
        <v>66209.999999999971</v>
      </c>
    </row>
    <row r="23" spans="1:7" s="28" customFormat="1" x14ac:dyDescent="0.2">
      <c r="A23" s="73" t="s">
        <v>60</v>
      </c>
      <c r="B23" s="329">
        <v>-54839.999999999971</v>
      </c>
      <c r="C23" s="74">
        <v>76220</v>
      </c>
      <c r="D23" s="75" t="s">
        <v>376</v>
      </c>
      <c r="E23" s="329">
        <v>405810</v>
      </c>
      <c r="F23" s="329">
        <v>-133540</v>
      </c>
      <c r="G23" s="329">
        <v>272270</v>
      </c>
    </row>
    <row r="24" spans="1:7" s="28" customFormat="1" x14ac:dyDescent="0.2">
      <c r="A24" s="73" t="s">
        <v>60</v>
      </c>
      <c r="B24" s="329">
        <v>-6540.0000000000009</v>
      </c>
      <c r="C24" s="74">
        <v>76221</v>
      </c>
      <c r="D24" s="75" t="s">
        <v>377</v>
      </c>
      <c r="E24" s="329">
        <v>2079.9999999999995</v>
      </c>
      <c r="F24" s="329">
        <v>-8620</v>
      </c>
      <c r="G24" s="329">
        <v>-6540</v>
      </c>
    </row>
    <row r="25" spans="1:7" s="28" customFormat="1" x14ac:dyDescent="0.2">
      <c r="A25" s="73" t="s">
        <v>60</v>
      </c>
      <c r="B25" s="329">
        <v>-46180</v>
      </c>
      <c r="C25" s="74">
        <v>76245</v>
      </c>
      <c r="D25" s="75" t="s">
        <v>378</v>
      </c>
      <c r="E25" s="329">
        <v>0</v>
      </c>
      <c r="F25" s="329">
        <v>-46180</v>
      </c>
      <c r="G25" s="329">
        <v>-46180</v>
      </c>
    </row>
    <row r="26" spans="1:7" s="28" customFormat="1" x14ac:dyDescent="0.2">
      <c r="A26" s="73" t="s">
        <v>60</v>
      </c>
      <c r="B26" s="329">
        <v>493129.99999999994</v>
      </c>
      <c r="C26" s="74">
        <v>77000</v>
      </c>
      <c r="D26" s="75" t="s">
        <v>379</v>
      </c>
      <c r="E26" s="329">
        <v>558520.00000000047</v>
      </c>
      <c r="F26" s="329">
        <v>0</v>
      </c>
      <c r="G26" s="329">
        <v>558520.00000000047</v>
      </c>
    </row>
    <row r="27" spans="1:7" s="28" customFormat="1" x14ac:dyDescent="0.2">
      <c r="A27" s="73" t="s">
        <v>60</v>
      </c>
      <c r="B27" s="329">
        <v>0</v>
      </c>
      <c r="C27" s="74">
        <v>77001</v>
      </c>
      <c r="D27" s="75" t="s">
        <v>380</v>
      </c>
      <c r="E27" s="329">
        <v>25000</v>
      </c>
      <c r="F27" s="329">
        <v>-25000</v>
      </c>
      <c r="G27" s="329">
        <v>0</v>
      </c>
    </row>
    <row r="28" spans="1:7" s="28" customFormat="1" x14ac:dyDescent="0.2">
      <c r="A28" s="73" t="s">
        <v>60</v>
      </c>
      <c r="B28" s="329">
        <v>-2.9103830456733704E-11</v>
      </c>
      <c r="C28" s="74">
        <v>77043</v>
      </c>
      <c r="D28" s="75" t="s">
        <v>381</v>
      </c>
      <c r="E28" s="329">
        <v>215400.00000000003</v>
      </c>
      <c r="F28" s="329">
        <v>-215400.00000000003</v>
      </c>
      <c r="G28" s="329">
        <v>0</v>
      </c>
    </row>
    <row r="29" spans="1:7" s="28" customFormat="1" x14ac:dyDescent="0.2">
      <c r="A29" s="73" t="s">
        <v>60</v>
      </c>
      <c r="B29" s="329">
        <v>131310</v>
      </c>
      <c r="C29" s="74">
        <v>77044</v>
      </c>
      <c r="D29" s="75" t="s">
        <v>382</v>
      </c>
      <c r="E29" s="329">
        <v>191310</v>
      </c>
      <c r="F29" s="329">
        <v>-60000</v>
      </c>
      <c r="G29" s="329">
        <v>131310</v>
      </c>
    </row>
    <row r="30" spans="1:7" s="28" customFormat="1" x14ac:dyDescent="0.2">
      <c r="A30" s="73" t="s">
        <v>60</v>
      </c>
      <c r="B30" s="329">
        <v>16620</v>
      </c>
      <c r="C30" s="74">
        <v>77046</v>
      </c>
      <c r="D30" s="75" t="s">
        <v>383</v>
      </c>
      <c r="E30" s="329">
        <v>16500</v>
      </c>
      <c r="F30" s="329">
        <v>0</v>
      </c>
      <c r="G30" s="329">
        <v>16500</v>
      </c>
    </row>
    <row r="31" spans="1:7" s="28" customFormat="1" x14ac:dyDescent="0.2">
      <c r="A31" s="73" t="s">
        <v>60</v>
      </c>
      <c r="B31" s="329">
        <v>8530</v>
      </c>
      <c r="C31" s="74">
        <v>77085</v>
      </c>
      <c r="D31" s="75" t="s">
        <v>384</v>
      </c>
      <c r="E31" s="329">
        <v>10500</v>
      </c>
      <c r="F31" s="329">
        <v>-1970.0000000000018</v>
      </c>
      <c r="G31" s="329">
        <v>8530</v>
      </c>
    </row>
    <row r="32" spans="1:7" s="28" customFormat="1" ht="15.75" thickBot="1" x14ac:dyDescent="0.25">
      <c r="A32" s="73" t="s">
        <v>60</v>
      </c>
      <c r="B32" s="329">
        <v>-22859.999999999978</v>
      </c>
      <c r="C32" s="74">
        <v>77870</v>
      </c>
      <c r="D32" s="75" t="s">
        <v>385</v>
      </c>
      <c r="E32" s="329">
        <v>51400</v>
      </c>
      <c r="F32" s="329">
        <v>-73809.999999999985</v>
      </c>
      <c r="G32" s="329">
        <v>-22409.999999999985</v>
      </c>
    </row>
    <row r="33" spans="1:23" s="28" customFormat="1" ht="16.5" customHeight="1" thickBot="1" x14ac:dyDescent="0.3">
      <c r="A33" s="76"/>
      <c r="B33" s="330">
        <f>SUBTOTAL(9,B11:B32)</f>
        <v>2410819.9989999989</v>
      </c>
      <c r="C33" s="77"/>
      <c r="D33" s="57" t="s">
        <v>206</v>
      </c>
      <c r="E33" s="330">
        <f>SUBTOTAL(9,E11:E32)</f>
        <v>4660840</v>
      </c>
      <c r="F33" s="330">
        <f>SUBTOTAL(9,F11:F32)</f>
        <v>-2095950</v>
      </c>
      <c r="G33" s="330">
        <f>SUBTOTAL(9,G11:G32)</f>
        <v>2564890</v>
      </c>
      <c r="H33" s="58"/>
      <c r="I33" s="58"/>
      <c r="J33" s="58"/>
      <c r="K33" s="58"/>
      <c r="L33" s="58"/>
      <c r="M33" s="58"/>
      <c r="N33" s="58"/>
      <c r="O33" s="58"/>
      <c r="P33" s="58"/>
      <c r="Q33" s="58"/>
      <c r="R33" s="58"/>
      <c r="S33" s="58"/>
      <c r="T33" s="58"/>
      <c r="U33" s="58"/>
      <c r="V33" s="58"/>
      <c r="W33" s="58"/>
    </row>
    <row r="34" spans="1:23" x14ac:dyDescent="0.2">
      <c r="A34" s="69"/>
      <c r="E34" s="333"/>
      <c r="F34" s="333"/>
      <c r="G34" s="333"/>
    </row>
    <row r="35" spans="1:23" x14ac:dyDescent="0.2">
      <c r="A35" s="69"/>
    </row>
    <row r="36" spans="1:23" s="79" customFormat="1" x14ac:dyDescent="0.2">
      <c r="A36" s="78"/>
      <c r="D36"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82"/>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Public Protection and Culture</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984</v>
      </c>
      <c r="C10" s="74" t="s">
        <v>11</v>
      </c>
      <c r="D10" s="46"/>
      <c r="E10" s="44"/>
      <c r="F10" s="44"/>
      <c r="G10" s="44"/>
    </row>
    <row r="11" spans="1:23" s="28" customFormat="1" x14ac:dyDescent="0.2">
      <c r="A11" s="73" t="s">
        <v>62</v>
      </c>
      <c r="B11" s="329">
        <v>-48989.999999999935</v>
      </c>
      <c r="C11" s="74">
        <v>12400</v>
      </c>
      <c r="D11" s="75" t="s">
        <v>386</v>
      </c>
      <c r="E11" s="329">
        <v>15000.000000000005</v>
      </c>
      <c r="F11" s="329">
        <v>-48989.999999999985</v>
      </c>
      <c r="G11" s="329">
        <v>-33989.999999999978</v>
      </c>
    </row>
    <row r="12" spans="1:23" s="28" customFormat="1" x14ac:dyDescent="0.2">
      <c r="A12" s="73" t="s">
        <v>62</v>
      </c>
      <c r="B12" s="329">
        <v>74710</v>
      </c>
      <c r="C12" s="74">
        <v>12410</v>
      </c>
      <c r="D12" s="75" t="s">
        <v>387</v>
      </c>
      <c r="E12" s="329">
        <v>74710</v>
      </c>
      <c r="F12" s="329">
        <v>0</v>
      </c>
      <c r="G12" s="329">
        <v>74710</v>
      </c>
    </row>
    <row r="13" spans="1:23" s="28" customFormat="1" x14ac:dyDescent="0.2">
      <c r="A13" s="73" t="s">
        <v>62</v>
      </c>
      <c r="B13" s="329">
        <v>66299.999999999985</v>
      </c>
      <c r="C13" s="74">
        <v>14003</v>
      </c>
      <c r="D13" s="75" t="s">
        <v>388</v>
      </c>
      <c r="E13" s="329">
        <v>81289.999999999971</v>
      </c>
      <c r="F13" s="329">
        <v>-20480</v>
      </c>
      <c r="G13" s="329">
        <v>60809.999999999964</v>
      </c>
    </row>
    <row r="14" spans="1:23" s="28" customFormat="1" x14ac:dyDescent="0.2">
      <c r="A14" s="73" t="s">
        <v>62</v>
      </c>
      <c r="B14" s="329">
        <v>622020.00000000023</v>
      </c>
      <c r="C14" s="74">
        <v>14004</v>
      </c>
      <c r="D14" s="75" t="s">
        <v>389</v>
      </c>
      <c r="E14" s="329">
        <v>616520</v>
      </c>
      <c r="F14" s="329">
        <v>-10390.000000000002</v>
      </c>
      <c r="G14" s="329">
        <v>606130</v>
      </c>
    </row>
    <row r="15" spans="1:23" s="28" customFormat="1" x14ac:dyDescent="0.2">
      <c r="A15" s="73" t="s">
        <v>62</v>
      </c>
      <c r="B15" s="329">
        <v>319619.99900000001</v>
      </c>
      <c r="C15" s="74">
        <v>25052</v>
      </c>
      <c r="D15" s="75" t="s">
        <v>390</v>
      </c>
      <c r="E15" s="329">
        <v>1.3500311979441904E-13</v>
      </c>
      <c r="F15" s="329">
        <v>0</v>
      </c>
      <c r="G15" s="329">
        <v>1.3500311979441904E-13</v>
      </c>
    </row>
    <row r="16" spans="1:23" s="28" customFormat="1" x14ac:dyDescent="0.2">
      <c r="A16" s="73" t="s">
        <v>62</v>
      </c>
      <c r="B16" s="329">
        <v>226339.99999999988</v>
      </c>
      <c r="C16" s="74">
        <v>25053</v>
      </c>
      <c r="D16" s="75" t="s">
        <v>391</v>
      </c>
      <c r="E16" s="329">
        <v>0</v>
      </c>
      <c r="F16" s="329">
        <v>0</v>
      </c>
      <c r="G16" s="329">
        <v>0</v>
      </c>
    </row>
    <row r="17" spans="1:7" s="28" customFormat="1" x14ac:dyDescent="0.2">
      <c r="A17" s="73" t="s">
        <v>62</v>
      </c>
      <c r="B17" s="329">
        <v>-62890.001999999979</v>
      </c>
      <c r="C17" s="74">
        <v>25100</v>
      </c>
      <c r="D17" s="75" t="s">
        <v>392</v>
      </c>
      <c r="E17" s="329">
        <v>-1.4210854715202004E-14</v>
      </c>
      <c r="F17" s="329">
        <v>0</v>
      </c>
      <c r="G17" s="329">
        <v>-1.4210854715202004E-14</v>
      </c>
    </row>
    <row r="18" spans="1:7" s="28" customFormat="1" x14ac:dyDescent="0.2">
      <c r="A18" s="73" t="s">
        <v>62</v>
      </c>
      <c r="B18" s="329">
        <v>-54909.999999999971</v>
      </c>
      <c r="C18" s="74">
        <v>25280</v>
      </c>
      <c r="D18" s="75" t="s">
        <v>393</v>
      </c>
      <c r="E18" s="329">
        <v>5.6843418860808015E-14</v>
      </c>
      <c r="F18" s="329">
        <v>0</v>
      </c>
      <c r="G18" s="329">
        <v>5.6843418860808015E-14</v>
      </c>
    </row>
    <row r="19" spans="1:7" s="28" customFormat="1" x14ac:dyDescent="0.2">
      <c r="A19" s="73" t="s">
        <v>62</v>
      </c>
      <c r="B19" s="329">
        <v>440329.99900000001</v>
      </c>
      <c r="C19" s="74">
        <v>25300</v>
      </c>
      <c r="D19" s="75" t="s">
        <v>394</v>
      </c>
      <c r="E19" s="329">
        <v>1.9895196601282805E-13</v>
      </c>
      <c r="F19" s="329">
        <v>0</v>
      </c>
      <c r="G19" s="329">
        <v>1.9895196601282805E-13</v>
      </c>
    </row>
    <row r="20" spans="1:7" s="28" customFormat="1" x14ac:dyDescent="0.2">
      <c r="A20" s="73" t="s">
        <v>62</v>
      </c>
      <c r="B20" s="329">
        <v>0</v>
      </c>
      <c r="C20" s="74">
        <v>25301</v>
      </c>
      <c r="D20" s="75" t="s">
        <v>395</v>
      </c>
      <c r="E20" s="329">
        <v>667189.99999999977</v>
      </c>
      <c r="F20" s="329">
        <v>0</v>
      </c>
      <c r="G20" s="329">
        <v>667189.99999999977</v>
      </c>
    </row>
    <row r="21" spans="1:7" s="28" customFormat="1" x14ac:dyDescent="0.2">
      <c r="A21" s="73" t="s">
        <v>62</v>
      </c>
      <c r="B21" s="329">
        <v>0</v>
      </c>
      <c r="C21" s="74">
        <v>25302</v>
      </c>
      <c r="D21" s="75" t="s">
        <v>396</v>
      </c>
      <c r="E21" s="329">
        <v>210190.00000000006</v>
      </c>
      <c r="F21" s="329">
        <v>-40000</v>
      </c>
      <c r="G21" s="329">
        <v>170190.00000000006</v>
      </c>
    </row>
    <row r="22" spans="1:7" s="28" customFormat="1" x14ac:dyDescent="0.2">
      <c r="A22" s="73" t="s">
        <v>62</v>
      </c>
      <c r="B22" s="329">
        <v>0</v>
      </c>
      <c r="C22" s="74">
        <v>25303</v>
      </c>
      <c r="D22" s="75" t="s">
        <v>397</v>
      </c>
      <c r="E22" s="329">
        <v>689779.99999999977</v>
      </c>
      <c r="F22" s="329">
        <v>-12000</v>
      </c>
      <c r="G22" s="329">
        <v>677779.99999999977</v>
      </c>
    </row>
    <row r="23" spans="1:7" s="28" customFormat="1" x14ac:dyDescent="0.2">
      <c r="A23" s="73" t="s">
        <v>62</v>
      </c>
      <c r="B23" s="329">
        <v>0</v>
      </c>
      <c r="C23" s="74">
        <v>25304</v>
      </c>
      <c r="D23" s="75" t="s">
        <v>398</v>
      </c>
      <c r="E23" s="329">
        <v>85640.000000000015</v>
      </c>
      <c r="F23" s="329">
        <v>0</v>
      </c>
      <c r="G23" s="329">
        <v>85640.000000000015</v>
      </c>
    </row>
    <row r="24" spans="1:7" s="28" customFormat="1" x14ac:dyDescent="0.2">
      <c r="A24" s="73" t="s">
        <v>62</v>
      </c>
      <c r="B24" s="329">
        <v>0</v>
      </c>
      <c r="C24" s="74">
        <v>25305</v>
      </c>
      <c r="D24" s="75" t="s">
        <v>399</v>
      </c>
      <c r="E24" s="329">
        <v>516209.99999999983</v>
      </c>
      <c r="F24" s="329">
        <v>-31000</v>
      </c>
      <c r="G24" s="329">
        <v>485209.99999999983</v>
      </c>
    </row>
    <row r="25" spans="1:7" s="28" customFormat="1" x14ac:dyDescent="0.2">
      <c r="A25" s="73" t="s">
        <v>62</v>
      </c>
      <c r="B25" s="329">
        <v>0</v>
      </c>
      <c r="C25" s="74">
        <v>25306</v>
      </c>
      <c r="D25" s="75" t="s">
        <v>400</v>
      </c>
      <c r="E25" s="329">
        <v>187900</v>
      </c>
      <c r="F25" s="329">
        <v>-3000</v>
      </c>
      <c r="G25" s="329">
        <v>184900</v>
      </c>
    </row>
    <row r="26" spans="1:7" s="28" customFormat="1" x14ac:dyDescent="0.2">
      <c r="A26" s="73" t="s">
        <v>62</v>
      </c>
      <c r="B26" s="329">
        <v>0</v>
      </c>
      <c r="C26" s="74">
        <v>25307</v>
      </c>
      <c r="D26" s="75" t="s">
        <v>392</v>
      </c>
      <c r="E26" s="329">
        <v>367780.00000000006</v>
      </c>
      <c r="F26" s="329">
        <v>-1043239.9999999998</v>
      </c>
      <c r="G26" s="329">
        <v>-675459.99999999977</v>
      </c>
    </row>
    <row r="27" spans="1:7" s="28" customFormat="1" x14ac:dyDescent="0.2">
      <c r="A27" s="73" t="s">
        <v>62</v>
      </c>
      <c r="B27" s="329">
        <v>0</v>
      </c>
      <c r="C27" s="74">
        <v>25308</v>
      </c>
      <c r="D27" s="75" t="s">
        <v>401</v>
      </c>
      <c r="E27" s="329">
        <v>586850.00000000023</v>
      </c>
      <c r="F27" s="329">
        <v>-11000</v>
      </c>
      <c r="G27" s="329">
        <v>575850.00000000023</v>
      </c>
    </row>
    <row r="28" spans="1:7" s="28" customFormat="1" x14ac:dyDescent="0.2">
      <c r="A28" s="73" t="s">
        <v>62</v>
      </c>
      <c r="B28" s="329">
        <v>0</v>
      </c>
      <c r="C28" s="74">
        <v>25309</v>
      </c>
      <c r="D28" s="75" t="s">
        <v>402</v>
      </c>
      <c r="E28" s="329">
        <v>569530</v>
      </c>
      <c r="F28" s="329">
        <v>-2051880.0000000002</v>
      </c>
      <c r="G28" s="329">
        <v>-1482350.0000000002</v>
      </c>
    </row>
    <row r="29" spans="1:7" s="28" customFormat="1" x14ac:dyDescent="0.2">
      <c r="A29" s="73" t="s">
        <v>62</v>
      </c>
      <c r="B29" s="329">
        <v>-960670</v>
      </c>
      <c r="C29" s="74">
        <v>26051</v>
      </c>
      <c r="D29" s="75" t="s">
        <v>403</v>
      </c>
      <c r="E29" s="329">
        <v>0</v>
      </c>
      <c r="F29" s="329">
        <v>0</v>
      </c>
      <c r="G29" s="329">
        <v>0</v>
      </c>
    </row>
    <row r="30" spans="1:7" s="28" customFormat="1" x14ac:dyDescent="0.2">
      <c r="A30" s="73" t="s">
        <v>62</v>
      </c>
      <c r="B30" s="329">
        <v>285909.99900000001</v>
      </c>
      <c r="C30" s="74">
        <v>26052</v>
      </c>
      <c r="D30" s="75" t="s">
        <v>404</v>
      </c>
      <c r="E30" s="329">
        <v>7.1054273576010019E-14</v>
      </c>
      <c r="F30" s="329">
        <v>0</v>
      </c>
      <c r="G30" s="329">
        <v>7.1054273576010019E-14</v>
      </c>
    </row>
    <row r="31" spans="1:7" s="28" customFormat="1" x14ac:dyDescent="0.2">
      <c r="A31" s="73" t="s">
        <v>62</v>
      </c>
      <c r="B31" s="329">
        <v>217079.99999999997</v>
      </c>
      <c r="C31" s="74">
        <v>26053</v>
      </c>
      <c r="D31" s="75" t="s">
        <v>405</v>
      </c>
      <c r="E31" s="329">
        <v>-1.5631940186722204E-13</v>
      </c>
      <c r="F31" s="329">
        <v>0</v>
      </c>
      <c r="G31" s="329">
        <v>-1.5631940186722204E-13</v>
      </c>
    </row>
    <row r="32" spans="1:7" s="28" customFormat="1" x14ac:dyDescent="0.2">
      <c r="A32" s="73" t="s">
        <v>62</v>
      </c>
      <c r="B32" s="329">
        <v>-32470.001000000135</v>
      </c>
      <c r="C32" s="74">
        <v>26100</v>
      </c>
      <c r="D32" s="75" t="s">
        <v>406</v>
      </c>
      <c r="E32" s="329">
        <v>1.2079226507921703E-13</v>
      </c>
      <c r="F32" s="329">
        <v>0</v>
      </c>
      <c r="G32" s="329">
        <v>1.2079226507921703E-13</v>
      </c>
    </row>
    <row r="33" spans="1:7" s="28" customFormat="1" x14ac:dyDescent="0.2">
      <c r="A33" s="73" t="s">
        <v>62</v>
      </c>
      <c r="B33" s="329">
        <v>-70560.000000000058</v>
      </c>
      <c r="C33" s="74">
        <v>26280</v>
      </c>
      <c r="D33" s="75" t="s">
        <v>407</v>
      </c>
      <c r="E33" s="329">
        <v>-4.9737991503207013E-14</v>
      </c>
      <c r="F33" s="329">
        <v>0</v>
      </c>
      <c r="G33" s="329">
        <v>-4.9737991503207013E-14</v>
      </c>
    </row>
    <row r="34" spans="1:7" s="28" customFormat="1" x14ac:dyDescent="0.2">
      <c r="A34" s="73" t="s">
        <v>62</v>
      </c>
      <c r="B34" s="329">
        <v>247809.99899999995</v>
      </c>
      <c r="C34" s="74">
        <v>26410</v>
      </c>
      <c r="D34" s="75" t="s">
        <v>408</v>
      </c>
      <c r="E34" s="329">
        <v>-1.1368683772161603E-13</v>
      </c>
      <c r="F34" s="329">
        <v>0</v>
      </c>
      <c r="G34" s="329">
        <v>-1.1368683772161603E-13</v>
      </c>
    </row>
    <row r="35" spans="1:7" s="28" customFormat="1" x14ac:dyDescent="0.2">
      <c r="A35" s="73" t="s">
        <v>62</v>
      </c>
      <c r="B35" s="329">
        <v>89989.999999999956</v>
      </c>
      <c r="C35" s="74">
        <v>27026</v>
      </c>
      <c r="D35" s="75" t="s">
        <v>409</v>
      </c>
      <c r="E35" s="329">
        <v>239720.00000000003</v>
      </c>
      <c r="F35" s="329">
        <v>-151869.99999999994</v>
      </c>
      <c r="G35" s="329">
        <v>87850.000000000087</v>
      </c>
    </row>
    <row r="36" spans="1:7" s="28" customFormat="1" x14ac:dyDescent="0.2">
      <c r="A36" s="73" t="s">
        <v>62</v>
      </c>
      <c r="B36" s="329">
        <v>0</v>
      </c>
      <c r="C36" s="74">
        <v>27027</v>
      </c>
      <c r="D36" s="75" t="s">
        <v>410</v>
      </c>
      <c r="E36" s="329">
        <v>12480</v>
      </c>
      <c r="F36" s="329">
        <v>-12480.000000000002</v>
      </c>
      <c r="G36" s="329">
        <v>-1.8189894035458565E-12</v>
      </c>
    </row>
    <row r="37" spans="1:7" s="28" customFormat="1" x14ac:dyDescent="0.2">
      <c r="A37" s="73" t="s">
        <v>62</v>
      </c>
      <c r="B37" s="329">
        <v>22950</v>
      </c>
      <c r="C37" s="74">
        <v>27220</v>
      </c>
      <c r="D37" s="75" t="s">
        <v>411</v>
      </c>
      <c r="E37" s="329">
        <v>25690.000000000007</v>
      </c>
      <c r="F37" s="329">
        <v>-3000</v>
      </c>
      <c r="G37" s="329">
        <v>22690.000000000007</v>
      </c>
    </row>
    <row r="38" spans="1:7" s="28" customFormat="1" x14ac:dyDescent="0.2">
      <c r="A38" s="73" t="s">
        <v>62</v>
      </c>
      <c r="B38" s="329">
        <v>254809.99900000001</v>
      </c>
      <c r="C38" s="74">
        <v>27410</v>
      </c>
      <c r="D38" s="75" t="s">
        <v>412</v>
      </c>
      <c r="E38" s="329">
        <v>1.2789769243681803E-13</v>
      </c>
      <c r="F38" s="329">
        <v>0</v>
      </c>
      <c r="G38" s="329">
        <v>1.2789769243681803E-13</v>
      </c>
    </row>
    <row r="39" spans="1:7" s="28" customFormat="1" x14ac:dyDescent="0.2">
      <c r="A39" s="73" t="s">
        <v>62</v>
      </c>
      <c r="B39" s="329">
        <v>146069.99999999994</v>
      </c>
      <c r="C39" s="74">
        <v>30003</v>
      </c>
      <c r="D39" s="75" t="s">
        <v>413</v>
      </c>
      <c r="E39" s="329">
        <v>119530.00000000001</v>
      </c>
      <c r="F39" s="329">
        <v>0</v>
      </c>
      <c r="G39" s="329">
        <v>119530.00000000001</v>
      </c>
    </row>
    <row r="40" spans="1:7" s="28" customFormat="1" x14ac:dyDescent="0.2">
      <c r="A40" s="73" t="s">
        <v>62</v>
      </c>
      <c r="B40" s="329">
        <v>-11620.000000000004</v>
      </c>
      <c r="C40" s="74">
        <v>30198</v>
      </c>
      <c r="D40" s="75" t="s">
        <v>414</v>
      </c>
      <c r="E40" s="329">
        <v>23680</v>
      </c>
      <c r="F40" s="329">
        <v>-33940</v>
      </c>
      <c r="G40" s="329">
        <v>-10260.000000000004</v>
      </c>
    </row>
    <row r="41" spans="1:7" s="28" customFormat="1" x14ac:dyDescent="0.2">
      <c r="A41" s="73" t="s">
        <v>62</v>
      </c>
      <c r="B41" s="329">
        <v>305389.99999999988</v>
      </c>
      <c r="C41" s="74">
        <v>30199</v>
      </c>
      <c r="D41" s="75" t="s">
        <v>415</v>
      </c>
      <c r="E41" s="329">
        <v>302309.99999999994</v>
      </c>
      <c r="F41" s="329">
        <v>0</v>
      </c>
      <c r="G41" s="329">
        <v>302309.99999999994</v>
      </c>
    </row>
    <row r="42" spans="1:7" s="28" customFormat="1" x14ac:dyDescent="0.2">
      <c r="A42" s="73" t="s">
        <v>62</v>
      </c>
      <c r="B42" s="329">
        <v>35459.999999999993</v>
      </c>
      <c r="C42" s="74">
        <v>30230</v>
      </c>
      <c r="D42" s="75" t="s">
        <v>416</v>
      </c>
      <c r="E42" s="329">
        <v>42339.999999999993</v>
      </c>
      <c r="F42" s="329">
        <v>-9880</v>
      </c>
      <c r="G42" s="329">
        <v>32459.999999999993</v>
      </c>
    </row>
    <row r="43" spans="1:7" s="28" customFormat="1" x14ac:dyDescent="0.2">
      <c r="A43" s="73" t="s">
        <v>62</v>
      </c>
      <c r="B43" s="329">
        <v>-224989.99999999997</v>
      </c>
      <c r="C43" s="74">
        <v>30241</v>
      </c>
      <c r="D43" s="75" t="s">
        <v>417</v>
      </c>
      <c r="E43" s="329">
        <v>-118079.99999999997</v>
      </c>
      <c r="F43" s="329">
        <v>-285000</v>
      </c>
      <c r="G43" s="329">
        <v>-403080</v>
      </c>
    </row>
    <row r="44" spans="1:7" s="28" customFormat="1" x14ac:dyDescent="0.2">
      <c r="A44" s="73" t="s">
        <v>62</v>
      </c>
      <c r="B44" s="329">
        <v>-7160.0000000000218</v>
      </c>
      <c r="C44" s="74">
        <v>30243</v>
      </c>
      <c r="D44" s="75" t="s">
        <v>418</v>
      </c>
      <c r="E44" s="329">
        <v>67409.999999999971</v>
      </c>
      <c r="F44" s="329">
        <v>-73150</v>
      </c>
      <c r="G44" s="329">
        <v>-5740.0000000000218</v>
      </c>
    </row>
    <row r="45" spans="1:7" s="28" customFormat="1" x14ac:dyDescent="0.2">
      <c r="A45" s="73" t="s">
        <v>62</v>
      </c>
      <c r="B45" s="329">
        <v>14970</v>
      </c>
      <c r="C45" s="74">
        <v>30246</v>
      </c>
      <c r="D45" s="75" t="s">
        <v>419</v>
      </c>
      <c r="E45" s="329">
        <v>25430</v>
      </c>
      <c r="F45" s="329">
        <v>-17130</v>
      </c>
      <c r="G45" s="329">
        <v>8300</v>
      </c>
    </row>
    <row r="46" spans="1:7" s="28" customFormat="1" x14ac:dyDescent="0.2">
      <c r="A46" s="73" t="s">
        <v>62</v>
      </c>
      <c r="B46" s="329">
        <v>105380.00000000003</v>
      </c>
      <c r="C46" s="74">
        <v>30247</v>
      </c>
      <c r="D46" s="75" t="s">
        <v>420</v>
      </c>
      <c r="E46" s="329">
        <v>109200</v>
      </c>
      <c r="F46" s="329">
        <v>-10190.000000000002</v>
      </c>
      <c r="G46" s="329">
        <v>99010</v>
      </c>
    </row>
    <row r="47" spans="1:7" s="28" customFormat="1" x14ac:dyDescent="0.2">
      <c r="A47" s="73" t="s">
        <v>62</v>
      </c>
      <c r="B47" s="329">
        <v>600</v>
      </c>
      <c r="C47" s="74">
        <v>30249</v>
      </c>
      <c r="D47" s="75" t="s">
        <v>421</v>
      </c>
      <c r="E47" s="329">
        <v>0</v>
      </c>
      <c r="F47" s="329">
        <v>0</v>
      </c>
      <c r="G47" s="329">
        <v>0</v>
      </c>
    </row>
    <row r="48" spans="1:7" s="28" customFormat="1" x14ac:dyDescent="0.2">
      <c r="A48" s="73" t="s">
        <v>62</v>
      </c>
      <c r="B48" s="329">
        <v>29689.999999999993</v>
      </c>
      <c r="C48" s="74">
        <v>30308</v>
      </c>
      <c r="D48" s="75" t="s">
        <v>422</v>
      </c>
      <c r="E48" s="329">
        <v>73929.999999999985</v>
      </c>
      <c r="F48" s="329">
        <v>-28360.000000000007</v>
      </c>
      <c r="G48" s="329">
        <v>45569.999999999978</v>
      </c>
    </row>
    <row r="49" spans="1:7" s="28" customFormat="1" x14ac:dyDescent="0.2">
      <c r="A49" s="73" t="s">
        <v>62</v>
      </c>
      <c r="B49" s="329">
        <v>94349.999999999971</v>
      </c>
      <c r="C49" s="74">
        <v>30309</v>
      </c>
      <c r="D49" s="75" t="s">
        <v>423</v>
      </c>
      <c r="E49" s="329">
        <v>147920</v>
      </c>
      <c r="F49" s="329">
        <v>-54190</v>
      </c>
      <c r="G49" s="329">
        <v>93730</v>
      </c>
    </row>
    <row r="50" spans="1:7" s="28" customFormat="1" x14ac:dyDescent="0.2">
      <c r="A50" s="73" t="s">
        <v>62</v>
      </c>
      <c r="B50" s="329">
        <v>162280.00200000001</v>
      </c>
      <c r="C50" s="74">
        <v>30400</v>
      </c>
      <c r="D50" s="75" t="s">
        <v>424</v>
      </c>
      <c r="E50" s="329">
        <v>179190</v>
      </c>
      <c r="F50" s="329">
        <v>-18600</v>
      </c>
      <c r="G50" s="329">
        <v>160590</v>
      </c>
    </row>
    <row r="51" spans="1:7" s="28" customFormat="1" x14ac:dyDescent="0.2">
      <c r="A51" s="73" t="s">
        <v>62</v>
      </c>
      <c r="B51" s="329">
        <v>150729.99999999997</v>
      </c>
      <c r="C51" s="74">
        <v>30405</v>
      </c>
      <c r="D51" s="75" t="s">
        <v>425</v>
      </c>
      <c r="E51" s="329">
        <v>150729.99999999997</v>
      </c>
      <c r="F51" s="329">
        <v>0</v>
      </c>
      <c r="G51" s="329">
        <v>150729.99999999997</v>
      </c>
    </row>
    <row r="52" spans="1:7" s="28" customFormat="1" x14ac:dyDescent="0.2">
      <c r="A52" s="73" t="s">
        <v>62</v>
      </c>
      <c r="B52" s="329">
        <v>174180</v>
      </c>
      <c r="C52" s="74">
        <v>30410</v>
      </c>
      <c r="D52" s="75" t="s">
        <v>426</v>
      </c>
      <c r="E52" s="329">
        <v>174180</v>
      </c>
      <c r="F52" s="329">
        <v>0</v>
      </c>
      <c r="G52" s="329">
        <v>174180</v>
      </c>
    </row>
    <row r="53" spans="1:7" s="28" customFormat="1" x14ac:dyDescent="0.2">
      <c r="A53" s="73" t="s">
        <v>62</v>
      </c>
      <c r="B53" s="329">
        <v>18190.000000000004</v>
      </c>
      <c r="C53" s="74">
        <v>30420</v>
      </c>
      <c r="D53" s="75" t="s">
        <v>427</v>
      </c>
      <c r="E53" s="329">
        <v>190</v>
      </c>
      <c r="F53" s="329">
        <v>0</v>
      </c>
      <c r="G53" s="329">
        <v>190</v>
      </c>
    </row>
    <row r="54" spans="1:7" s="28" customFormat="1" x14ac:dyDescent="0.2">
      <c r="A54" s="73" t="s">
        <v>62</v>
      </c>
      <c r="B54" s="329">
        <v>125619.99900000004</v>
      </c>
      <c r="C54" s="74">
        <v>30480</v>
      </c>
      <c r="D54" s="75" t="s">
        <v>428</v>
      </c>
      <c r="E54" s="329">
        <v>454569.99999999988</v>
      </c>
      <c r="F54" s="329">
        <v>-327200</v>
      </c>
      <c r="G54" s="329">
        <v>127369.99999999985</v>
      </c>
    </row>
    <row r="55" spans="1:7" s="28" customFormat="1" x14ac:dyDescent="0.2">
      <c r="A55" s="73" t="s">
        <v>62</v>
      </c>
      <c r="B55" s="329">
        <v>9.9999999928712668E-4</v>
      </c>
      <c r="C55" s="74">
        <v>30520</v>
      </c>
      <c r="D55" s="75" t="s">
        <v>429</v>
      </c>
      <c r="E55" s="329">
        <v>0</v>
      </c>
      <c r="F55" s="329">
        <v>0</v>
      </c>
      <c r="G55" s="329">
        <v>0</v>
      </c>
    </row>
    <row r="56" spans="1:7" s="28" customFormat="1" x14ac:dyDescent="0.2">
      <c r="A56" s="73" t="s">
        <v>62</v>
      </c>
      <c r="B56" s="329">
        <v>91329.999999999985</v>
      </c>
      <c r="C56" s="74">
        <v>30800</v>
      </c>
      <c r="D56" s="75" t="s">
        <v>430</v>
      </c>
      <c r="E56" s="329">
        <v>82059.999999999971</v>
      </c>
      <c r="F56" s="329">
        <v>-2600</v>
      </c>
      <c r="G56" s="329">
        <v>79459.999999999971</v>
      </c>
    </row>
    <row r="57" spans="1:7" s="28" customFormat="1" x14ac:dyDescent="0.2">
      <c r="A57" s="73" t="s">
        <v>62</v>
      </c>
      <c r="B57" s="329">
        <v>141060</v>
      </c>
      <c r="C57" s="74">
        <v>31040</v>
      </c>
      <c r="D57" s="75" t="s">
        <v>431</v>
      </c>
      <c r="E57" s="329">
        <v>149550.00000000003</v>
      </c>
      <c r="F57" s="329">
        <v>-630</v>
      </c>
      <c r="G57" s="329">
        <v>148920.00000000003</v>
      </c>
    </row>
    <row r="58" spans="1:7" s="28" customFormat="1" x14ac:dyDescent="0.2">
      <c r="A58" s="73" t="s">
        <v>62</v>
      </c>
      <c r="B58" s="329">
        <v>-2.1827872842550278E-11</v>
      </c>
      <c r="C58" s="74">
        <v>32800</v>
      </c>
      <c r="D58" s="75" t="s">
        <v>432</v>
      </c>
      <c r="E58" s="329">
        <v>56590</v>
      </c>
      <c r="F58" s="329">
        <v>-56590.000000000007</v>
      </c>
      <c r="G58" s="329">
        <v>-7.2759576141834259E-12</v>
      </c>
    </row>
    <row r="59" spans="1:7" s="28" customFormat="1" x14ac:dyDescent="0.2">
      <c r="A59" s="73" t="s">
        <v>62</v>
      </c>
      <c r="B59" s="329">
        <v>5459.9999999999854</v>
      </c>
      <c r="C59" s="74">
        <v>32850</v>
      </c>
      <c r="D59" s="75" t="s">
        <v>433</v>
      </c>
      <c r="E59" s="329">
        <v>92610.000000000015</v>
      </c>
      <c r="F59" s="329">
        <v>-94010</v>
      </c>
      <c r="G59" s="329">
        <v>-1399.9999999999854</v>
      </c>
    </row>
    <row r="60" spans="1:7" s="28" customFormat="1" x14ac:dyDescent="0.2">
      <c r="A60" s="73" t="s">
        <v>62</v>
      </c>
      <c r="B60" s="329">
        <v>-149.99999999998545</v>
      </c>
      <c r="C60" s="74">
        <v>32900</v>
      </c>
      <c r="D60" s="75" t="s">
        <v>434</v>
      </c>
      <c r="E60" s="329">
        <v>340560</v>
      </c>
      <c r="F60" s="329">
        <v>-343350</v>
      </c>
      <c r="G60" s="329">
        <v>-2789.9999999999854</v>
      </c>
    </row>
    <row r="61" spans="1:7" s="28" customFormat="1" x14ac:dyDescent="0.2">
      <c r="A61" s="73" t="s">
        <v>62</v>
      </c>
      <c r="B61" s="329">
        <v>-64810.000000000029</v>
      </c>
      <c r="C61" s="74">
        <v>43200</v>
      </c>
      <c r="D61" s="75" t="s">
        <v>435</v>
      </c>
      <c r="E61" s="329">
        <v>232789.99999999994</v>
      </c>
      <c r="F61" s="329">
        <v>-303970.00000000006</v>
      </c>
      <c r="G61" s="329">
        <v>-71180.000000000116</v>
      </c>
    </row>
    <row r="62" spans="1:7" s="28" customFormat="1" x14ac:dyDescent="0.2">
      <c r="A62" s="73" t="s">
        <v>62</v>
      </c>
      <c r="B62" s="329">
        <v>-2150.0009999999929</v>
      </c>
      <c r="C62" s="74">
        <v>43250</v>
      </c>
      <c r="D62" s="75" t="s">
        <v>436</v>
      </c>
      <c r="E62" s="329">
        <v>21680.000000000007</v>
      </c>
      <c r="F62" s="329">
        <v>-25000</v>
      </c>
      <c r="G62" s="329">
        <v>-3319.9999999999927</v>
      </c>
    </row>
    <row r="63" spans="1:7" s="28" customFormat="1" x14ac:dyDescent="0.2">
      <c r="A63" s="73" t="s">
        <v>62</v>
      </c>
      <c r="B63" s="329">
        <v>-159290.00099999999</v>
      </c>
      <c r="C63" s="74">
        <v>44000</v>
      </c>
      <c r="D63" s="75" t="s">
        <v>437</v>
      </c>
      <c r="E63" s="329">
        <v>219250.00000000009</v>
      </c>
      <c r="F63" s="329">
        <v>0</v>
      </c>
      <c r="G63" s="329">
        <v>219250.00000000009</v>
      </c>
    </row>
    <row r="64" spans="1:7" s="28" customFormat="1" x14ac:dyDescent="0.2">
      <c r="A64" s="73" t="s">
        <v>62</v>
      </c>
      <c r="B64" s="329">
        <v>380679.99800000008</v>
      </c>
      <c r="C64" s="74">
        <v>44010</v>
      </c>
      <c r="D64" s="75" t="s">
        <v>438</v>
      </c>
      <c r="E64" s="329">
        <v>388759.99999999971</v>
      </c>
      <c r="F64" s="329">
        <v>-91480</v>
      </c>
      <c r="G64" s="329">
        <v>297279.99999999971</v>
      </c>
    </row>
    <row r="65" spans="1:23" s="28" customFormat="1" x14ac:dyDescent="0.2">
      <c r="A65" s="73" t="s">
        <v>62</v>
      </c>
      <c r="B65" s="329">
        <v>13070.000000000002</v>
      </c>
      <c r="C65" s="74">
        <v>44013</v>
      </c>
      <c r="D65" s="75" t="s">
        <v>439</v>
      </c>
      <c r="E65" s="329">
        <v>14220.000000000002</v>
      </c>
      <c r="F65" s="329">
        <v>0</v>
      </c>
      <c r="G65" s="329">
        <v>14220.000000000002</v>
      </c>
    </row>
    <row r="66" spans="1:23" s="28" customFormat="1" x14ac:dyDescent="0.2">
      <c r="A66" s="73" t="s">
        <v>62</v>
      </c>
      <c r="B66" s="329">
        <v>178600.00000000012</v>
      </c>
      <c r="C66" s="74">
        <v>44014</v>
      </c>
      <c r="D66" s="75" t="s">
        <v>440</v>
      </c>
      <c r="E66" s="329">
        <v>112930.00000000001</v>
      </c>
      <c r="F66" s="329">
        <v>0</v>
      </c>
      <c r="G66" s="329">
        <v>112930.00000000001</v>
      </c>
    </row>
    <row r="67" spans="1:23" s="28" customFormat="1" x14ac:dyDescent="0.2">
      <c r="A67" s="73" t="s">
        <v>62</v>
      </c>
      <c r="B67" s="329">
        <v>35880</v>
      </c>
      <c r="C67" s="74">
        <v>44020</v>
      </c>
      <c r="D67" s="75" t="s">
        <v>441</v>
      </c>
      <c r="E67" s="329">
        <v>32900.000000000007</v>
      </c>
      <c r="F67" s="329">
        <v>-9700</v>
      </c>
      <c r="G67" s="329">
        <v>23200.000000000007</v>
      </c>
    </row>
    <row r="68" spans="1:23" s="28" customFormat="1" x14ac:dyDescent="0.2">
      <c r="A68" s="73" t="s">
        <v>62</v>
      </c>
      <c r="B68" s="329">
        <v>51529.999000000011</v>
      </c>
      <c r="C68" s="74">
        <v>44030</v>
      </c>
      <c r="D68" s="75" t="s">
        <v>442</v>
      </c>
      <c r="E68" s="329">
        <v>53610</v>
      </c>
      <c r="F68" s="329">
        <v>-19800</v>
      </c>
      <c r="G68" s="329">
        <v>33810</v>
      </c>
    </row>
    <row r="69" spans="1:23" s="28" customFormat="1" ht="15.75" thickBot="1" x14ac:dyDescent="0.25">
      <c r="A69" s="73" t="s">
        <v>62</v>
      </c>
      <c r="B69" s="399">
        <v>44480</v>
      </c>
      <c r="C69" s="400">
        <v>44040</v>
      </c>
      <c r="D69" s="401" t="s">
        <v>443</v>
      </c>
      <c r="E69" s="399">
        <v>34430</v>
      </c>
      <c r="F69" s="399">
        <v>-8039.9999999999982</v>
      </c>
      <c r="G69" s="399">
        <v>26390</v>
      </c>
    </row>
    <row r="70" spans="1:23" s="28" customFormat="1" x14ac:dyDescent="0.2">
      <c r="A70" s="73" t="s">
        <v>62</v>
      </c>
      <c r="B70" s="329">
        <v>33889.998999999989</v>
      </c>
      <c r="C70" s="74">
        <v>44050</v>
      </c>
      <c r="D70" s="75" t="s">
        <v>444</v>
      </c>
      <c r="E70" s="329">
        <v>32099.999999999993</v>
      </c>
      <c r="F70" s="329">
        <v>-10330</v>
      </c>
      <c r="G70" s="329">
        <v>21769.999999999993</v>
      </c>
    </row>
    <row r="71" spans="1:23" s="28" customFormat="1" x14ac:dyDescent="0.2">
      <c r="A71" s="73" t="s">
        <v>62</v>
      </c>
      <c r="B71" s="329">
        <v>41409.999999999993</v>
      </c>
      <c r="C71" s="74">
        <v>44060</v>
      </c>
      <c r="D71" s="75" t="s">
        <v>445</v>
      </c>
      <c r="E71" s="329">
        <v>34460</v>
      </c>
      <c r="F71" s="329">
        <v>-9520</v>
      </c>
      <c r="G71" s="329">
        <v>24940</v>
      </c>
    </row>
    <row r="72" spans="1:23" s="28" customFormat="1" x14ac:dyDescent="0.2">
      <c r="A72" s="73" t="s">
        <v>62</v>
      </c>
      <c r="B72" s="329">
        <v>69139.99900000004</v>
      </c>
      <c r="C72" s="74">
        <v>44070</v>
      </c>
      <c r="D72" s="75" t="s">
        <v>446</v>
      </c>
      <c r="E72" s="329">
        <v>43440</v>
      </c>
      <c r="F72" s="329">
        <v>-38140.000000000007</v>
      </c>
      <c r="G72" s="329">
        <v>5299.9999999999927</v>
      </c>
    </row>
    <row r="73" spans="1:23" s="28" customFormat="1" x14ac:dyDescent="0.2">
      <c r="A73" s="73" t="s">
        <v>62</v>
      </c>
      <c r="B73" s="329">
        <v>54170.000000000015</v>
      </c>
      <c r="C73" s="74">
        <v>44080</v>
      </c>
      <c r="D73" s="75" t="s">
        <v>447</v>
      </c>
      <c r="E73" s="329">
        <v>62130</v>
      </c>
      <c r="F73" s="329">
        <v>-34520</v>
      </c>
      <c r="G73" s="329">
        <v>27610.000000000004</v>
      </c>
    </row>
    <row r="74" spans="1:23" s="28" customFormat="1" x14ac:dyDescent="0.2">
      <c r="A74" s="73" t="s">
        <v>62</v>
      </c>
      <c r="B74" s="329">
        <v>39489.999999999993</v>
      </c>
      <c r="C74" s="74">
        <v>44090</v>
      </c>
      <c r="D74" s="75" t="s">
        <v>448</v>
      </c>
      <c r="E74" s="329">
        <v>2500</v>
      </c>
      <c r="F74" s="329">
        <v>0</v>
      </c>
      <c r="G74" s="329">
        <v>2500</v>
      </c>
    </row>
    <row r="75" spans="1:23" s="28" customFormat="1" x14ac:dyDescent="0.2">
      <c r="A75" s="73" t="s">
        <v>62</v>
      </c>
      <c r="B75" s="329">
        <v>155670</v>
      </c>
      <c r="C75" s="74">
        <v>44100</v>
      </c>
      <c r="D75" s="75" t="s">
        <v>449</v>
      </c>
      <c r="E75" s="329">
        <v>63810.000000000029</v>
      </c>
      <c r="F75" s="329">
        <v>-2310.0000000000005</v>
      </c>
      <c r="G75" s="329">
        <v>61500.000000000029</v>
      </c>
    </row>
    <row r="76" spans="1:23" s="28" customFormat="1" x14ac:dyDescent="0.2">
      <c r="A76" s="73" t="s">
        <v>62</v>
      </c>
      <c r="B76" s="329">
        <v>182660</v>
      </c>
      <c r="C76" s="74">
        <v>44110</v>
      </c>
      <c r="D76" s="75" t="s">
        <v>450</v>
      </c>
      <c r="E76" s="329">
        <v>157990.00000000003</v>
      </c>
      <c r="F76" s="329">
        <v>0</v>
      </c>
      <c r="G76" s="329">
        <v>157990.00000000003</v>
      </c>
    </row>
    <row r="77" spans="1:23" s="28" customFormat="1" x14ac:dyDescent="0.2">
      <c r="A77" s="73" t="s">
        <v>62</v>
      </c>
      <c r="B77" s="329">
        <v>124530</v>
      </c>
      <c r="C77" s="74">
        <v>44120</v>
      </c>
      <c r="D77" s="75" t="s">
        <v>451</v>
      </c>
      <c r="E77" s="329">
        <v>105410</v>
      </c>
      <c r="F77" s="329">
        <v>0</v>
      </c>
      <c r="G77" s="329">
        <v>105410</v>
      </c>
    </row>
    <row r="78" spans="1:23" s="28" customFormat="1" ht="15.75" thickBot="1" x14ac:dyDescent="0.25">
      <c r="A78" s="73" t="s">
        <v>62</v>
      </c>
      <c r="B78" s="329">
        <v>33559.999999999993</v>
      </c>
      <c r="C78" s="74">
        <v>44130</v>
      </c>
      <c r="D78" s="75" t="s">
        <v>452</v>
      </c>
      <c r="E78" s="329">
        <v>34069.999999999993</v>
      </c>
      <c r="F78" s="329">
        <v>0</v>
      </c>
      <c r="G78" s="329">
        <v>34069.999999999993</v>
      </c>
    </row>
    <row r="79" spans="1:23" s="28" customFormat="1" ht="16.5" customHeight="1" thickBot="1" x14ac:dyDescent="0.3">
      <c r="A79" s="76"/>
      <c r="B79" s="330">
        <f>SUBTOTAL(9,B11:B78)</f>
        <v>4206729.9869999988</v>
      </c>
      <c r="C79" s="77"/>
      <c r="D79" s="57" t="s">
        <v>206</v>
      </c>
      <c r="E79" s="330">
        <f>SUBTOTAL(9,E11:E78)</f>
        <v>9066860</v>
      </c>
      <c r="F79" s="330">
        <f>SUBTOTAL(9,F11:F78)</f>
        <v>-5346960</v>
      </c>
      <c r="G79" s="330">
        <f>SUBTOTAL(9,G11:G78)</f>
        <v>3719899.9999999991</v>
      </c>
      <c r="H79" s="58"/>
      <c r="I79" s="58"/>
      <c r="J79" s="58"/>
      <c r="K79" s="58"/>
      <c r="L79" s="58"/>
      <c r="M79" s="58"/>
      <c r="N79" s="58"/>
      <c r="O79" s="58"/>
      <c r="P79" s="58"/>
      <c r="Q79" s="58"/>
      <c r="R79" s="58"/>
      <c r="S79" s="58"/>
      <c r="T79" s="58"/>
      <c r="U79" s="58"/>
      <c r="V79" s="58"/>
      <c r="W79" s="58"/>
    </row>
    <row r="80" spans="1:23" x14ac:dyDescent="0.2">
      <c r="A80" s="69"/>
    </row>
    <row r="81" spans="1:4" x14ac:dyDescent="0.2">
      <c r="A81" s="69"/>
    </row>
    <row r="82" spans="1:4" s="79" customFormat="1" x14ac:dyDescent="0.2">
      <c r="A82" s="78"/>
      <c r="D82"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firstFooter>&amp;CThese Final Budgets exclude Capital Charges and Support Services Recharges
Page 16 of 38</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61"/>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Transport and Countryside</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985</v>
      </c>
      <c r="C10" s="74" t="s">
        <v>11</v>
      </c>
      <c r="D10" s="46"/>
      <c r="E10" s="44"/>
      <c r="F10" s="44"/>
      <c r="G10" s="44"/>
    </row>
    <row r="11" spans="1:23" s="28" customFormat="1" x14ac:dyDescent="0.2">
      <c r="A11" s="73" t="s">
        <v>64</v>
      </c>
      <c r="B11" s="329">
        <v>581150</v>
      </c>
      <c r="C11" s="74">
        <v>18210</v>
      </c>
      <c r="D11" s="75" t="s">
        <v>453</v>
      </c>
      <c r="E11" s="329">
        <v>526399.99999999988</v>
      </c>
      <c r="F11" s="329">
        <v>-5559.9999999999991</v>
      </c>
      <c r="G11" s="329">
        <v>520839.99999999988</v>
      </c>
    </row>
    <row r="12" spans="1:23" s="28" customFormat="1" x14ac:dyDescent="0.2">
      <c r="A12" s="73" t="s">
        <v>64</v>
      </c>
      <c r="B12" s="329">
        <v>-2276820.0009999978</v>
      </c>
      <c r="C12" s="74">
        <v>18220</v>
      </c>
      <c r="D12" s="75" t="s">
        <v>454</v>
      </c>
      <c r="E12" s="329">
        <v>1648880.0000000005</v>
      </c>
      <c r="F12" s="329">
        <v>-4054979.9999999991</v>
      </c>
      <c r="G12" s="329">
        <v>-2406099.9999999986</v>
      </c>
    </row>
    <row r="13" spans="1:23" s="28" customFormat="1" x14ac:dyDescent="0.2">
      <c r="A13" s="73" t="s">
        <v>64</v>
      </c>
      <c r="B13" s="329">
        <v>71479.999999999985</v>
      </c>
      <c r="C13" s="74">
        <v>18240</v>
      </c>
      <c r="D13" s="75" t="s">
        <v>455</v>
      </c>
      <c r="E13" s="329">
        <v>49040.000000000007</v>
      </c>
      <c r="F13" s="329">
        <v>-3260</v>
      </c>
      <c r="G13" s="329">
        <v>45780.000000000007</v>
      </c>
    </row>
    <row r="14" spans="1:23" s="28" customFormat="1" x14ac:dyDescent="0.2">
      <c r="A14" s="73" t="s">
        <v>64</v>
      </c>
      <c r="B14" s="329">
        <v>45800.000000000007</v>
      </c>
      <c r="C14" s="74">
        <v>18250</v>
      </c>
      <c r="D14" s="75" t="s">
        <v>456</v>
      </c>
      <c r="E14" s="329">
        <v>45800.000000000007</v>
      </c>
      <c r="F14" s="329">
        <v>0</v>
      </c>
      <c r="G14" s="329">
        <v>45800.000000000007</v>
      </c>
    </row>
    <row r="15" spans="1:23" s="28" customFormat="1" x14ac:dyDescent="0.2">
      <c r="A15" s="73" t="s">
        <v>64</v>
      </c>
      <c r="B15" s="329">
        <v>114490.00000000003</v>
      </c>
      <c r="C15" s="74">
        <v>18260</v>
      </c>
      <c r="D15" s="75" t="s">
        <v>457</v>
      </c>
      <c r="E15" s="329">
        <v>149520.00000000003</v>
      </c>
      <c r="F15" s="329">
        <v>0</v>
      </c>
      <c r="G15" s="329">
        <v>149520.00000000003</v>
      </c>
    </row>
    <row r="16" spans="1:23" s="28" customFormat="1" x14ac:dyDescent="0.2">
      <c r="A16" s="73" t="s">
        <v>64</v>
      </c>
      <c r="B16" s="329">
        <v>-79480</v>
      </c>
      <c r="C16" s="74">
        <v>18925</v>
      </c>
      <c r="D16" s="75" t="s">
        <v>458</v>
      </c>
      <c r="E16" s="329">
        <v>43439.999999999985</v>
      </c>
      <c r="F16" s="329">
        <v>-123029.99999999996</v>
      </c>
      <c r="G16" s="329">
        <v>-79589.999999999971</v>
      </c>
    </row>
    <row r="17" spans="1:7" s="28" customFormat="1" x14ac:dyDescent="0.2">
      <c r="A17" s="73" t="s">
        <v>64</v>
      </c>
      <c r="B17" s="329">
        <v>261709.99900000001</v>
      </c>
      <c r="C17" s="74">
        <v>19500</v>
      </c>
      <c r="D17" s="75" t="s">
        <v>459</v>
      </c>
      <c r="E17" s="329">
        <v>238450</v>
      </c>
      <c r="F17" s="329">
        <v>0</v>
      </c>
      <c r="G17" s="329">
        <v>238450</v>
      </c>
    </row>
    <row r="18" spans="1:7" s="28" customFormat="1" x14ac:dyDescent="0.2">
      <c r="A18" s="73" t="s">
        <v>64</v>
      </c>
      <c r="B18" s="329">
        <v>613430.00000000012</v>
      </c>
      <c r="C18" s="74">
        <v>19501</v>
      </c>
      <c r="D18" s="75" t="s">
        <v>460</v>
      </c>
      <c r="E18" s="329">
        <v>614149.99999999988</v>
      </c>
      <c r="F18" s="329">
        <v>-38560</v>
      </c>
      <c r="G18" s="329">
        <v>575589.99999999988</v>
      </c>
    </row>
    <row r="19" spans="1:7" s="28" customFormat="1" x14ac:dyDescent="0.2">
      <c r="A19" s="73" t="s">
        <v>64</v>
      </c>
      <c r="B19" s="329">
        <v>456539.99899999972</v>
      </c>
      <c r="C19" s="74">
        <v>19502</v>
      </c>
      <c r="D19" s="75" t="s">
        <v>461</v>
      </c>
      <c r="E19" s="329">
        <v>570340.00000000012</v>
      </c>
      <c r="F19" s="329">
        <v>-100639.99999999999</v>
      </c>
      <c r="G19" s="329">
        <v>469700.00000000012</v>
      </c>
    </row>
    <row r="20" spans="1:7" s="28" customFormat="1" x14ac:dyDescent="0.2">
      <c r="A20" s="73" t="s">
        <v>64</v>
      </c>
      <c r="B20" s="329">
        <v>253519.99800000002</v>
      </c>
      <c r="C20" s="74">
        <v>19503</v>
      </c>
      <c r="D20" s="75" t="s">
        <v>462</v>
      </c>
      <c r="E20" s="329">
        <v>184920.00000000003</v>
      </c>
      <c r="F20" s="329">
        <v>0</v>
      </c>
      <c r="G20" s="329">
        <v>184920.00000000003</v>
      </c>
    </row>
    <row r="21" spans="1:7" s="28" customFormat="1" x14ac:dyDescent="0.2">
      <c r="A21" s="73" t="s">
        <v>64</v>
      </c>
      <c r="B21" s="329">
        <v>22849.998999999982</v>
      </c>
      <c r="C21" s="74">
        <v>19508</v>
      </c>
      <c r="D21" s="75" t="s">
        <v>463</v>
      </c>
      <c r="E21" s="329">
        <v>146820</v>
      </c>
      <c r="F21" s="329">
        <v>-138790.00000000017</v>
      </c>
      <c r="G21" s="329">
        <v>8029.9999999998254</v>
      </c>
    </row>
    <row r="22" spans="1:7" s="28" customFormat="1" x14ac:dyDescent="0.2">
      <c r="A22" s="73" t="s">
        <v>64</v>
      </c>
      <c r="B22" s="329">
        <v>-25750</v>
      </c>
      <c r="C22" s="74">
        <v>19509</v>
      </c>
      <c r="D22" s="75" t="s">
        <v>464</v>
      </c>
      <c r="E22" s="329">
        <v>0</v>
      </c>
      <c r="F22" s="329">
        <v>-38409.999999999985</v>
      </c>
      <c r="G22" s="329">
        <v>-38409.999999999985</v>
      </c>
    </row>
    <row r="23" spans="1:7" s="28" customFormat="1" x14ac:dyDescent="0.2">
      <c r="A23" s="73" t="s">
        <v>64</v>
      </c>
      <c r="B23" s="329">
        <v>450.00000000001455</v>
      </c>
      <c r="C23" s="74">
        <v>19510</v>
      </c>
      <c r="D23" s="75" t="s">
        <v>465</v>
      </c>
      <c r="E23" s="329">
        <v>95690</v>
      </c>
      <c r="F23" s="329">
        <v>-89140</v>
      </c>
      <c r="G23" s="329">
        <v>6550</v>
      </c>
    </row>
    <row r="24" spans="1:7" s="28" customFormat="1" x14ac:dyDescent="0.2">
      <c r="A24" s="73" t="s">
        <v>64</v>
      </c>
      <c r="B24" s="329">
        <v>92440</v>
      </c>
      <c r="C24" s="74">
        <v>19531</v>
      </c>
      <c r="D24" s="75" t="s">
        <v>466</v>
      </c>
      <c r="E24" s="329">
        <v>95540</v>
      </c>
      <c r="F24" s="329">
        <v>0</v>
      </c>
      <c r="G24" s="329">
        <v>95540</v>
      </c>
    </row>
    <row r="25" spans="1:7" s="28" customFormat="1" x14ac:dyDescent="0.2">
      <c r="A25" s="73" t="s">
        <v>64</v>
      </c>
      <c r="B25" s="329">
        <v>171979.99999999997</v>
      </c>
      <c r="C25" s="74">
        <v>19547</v>
      </c>
      <c r="D25" s="75" t="s">
        <v>467</v>
      </c>
      <c r="E25" s="329">
        <v>187700.00000000003</v>
      </c>
      <c r="F25" s="329">
        <v>-9389.9999999999945</v>
      </c>
      <c r="G25" s="329">
        <v>178310.00000000003</v>
      </c>
    </row>
    <row r="26" spans="1:7" s="28" customFormat="1" x14ac:dyDescent="0.2">
      <c r="A26" s="73" t="s">
        <v>64</v>
      </c>
      <c r="B26" s="329">
        <v>107959.99999999997</v>
      </c>
      <c r="C26" s="74">
        <v>19548</v>
      </c>
      <c r="D26" s="75" t="s">
        <v>468</v>
      </c>
      <c r="E26" s="329">
        <v>117820</v>
      </c>
      <c r="F26" s="329">
        <v>-5889.9999999999991</v>
      </c>
      <c r="G26" s="329">
        <v>111930</v>
      </c>
    </row>
    <row r="27" spans="1:7" s="28" customFormat="1" x14ac:dyDescent="0.2">
      <c r="A27" s="73" t="s">
        <v>64</v>
      </c>
      <c r="B27" s="329">
        <v>115069.99999999994</v>
      </c>
      <c r="C27" s="74">
        <v>19551</v>
      </c>
      <c r="D27" s="75" t="s">
        <v>469</v>
      </c>
      <c r="E27" s="329">
        <v>125579.99999999993</v>
      </c>
      <c r="F27" s="329">
        <v>-6270.0000000000009</v>
      </c>
      <c r="G27" s="329">
        <v>119309.99999999993</v>
      </c>
    </row>
    <row r="28" spans="1:7" s="28" customFormat="1" x14ac:dyDescent="0.2">
      <c r="A28" s="73" t="s">
        <v>64</v>
      </c>
      <c r="B28" s="329">
        <v>153990</v>
      </c>
      <c r="C28" s="74">
        <v>19553</v>
      </c>
      <c r="D28" s="75" t="s">
        <v>470</v>
      </c>
      <c r="E28" s="329">
        <v>168060</v>
      </c>
      <c r="F28" s="329">
        <v>-8400</v>
      </c>
      <c r="G28" s="329">
        <v>159660</v>
      </c>
    </row>
    <row r="29" spans="1:7" s="28" customFormat="1" x14ac:dyDescent="0.2">
      <c r="A29" s="73" t="s">
        <v>64</v>
      </c>
      <c r="B29" s="329">
        <v>76060</v>
      </c>
      <c r="C29" s="74">
        <v>19557</v>
      </c>
      <c r="D29" s="75" t="s">
        <v>471</v>
      </c>
      <c r="E29" s="329">
        <v>83020</v>
      </c>
      <c r="F29" s="329">
        <v>-4159.9999999999982</v>
      </c>
      <c r="G29" s="329">
        <v>78860</v>
      </c>
    </row>
    <row r="30" spans="1:7" s="28" customFormat="1" x14ac:dyDescent="0.2">
      <c r="A30" s="73" t="s">
        <v>64</v>
      </c>
      <c r="B30" s="329">
        <v>389619.99999999988</v>
      </c>
      <c r="C30" s="74">
        <v>19560</v>
      </c>
      <c r="D30" s="75" t="s">
        <v>472</v>
      </c>
      <c r="E30" s="329">
        <v>428870</v>
      </c>
      <c r="F30" s="329">
        <v>-24910</v>
      </c>
      <c r="G30" s="329">
        <v>403960</v>
      </c>
    </row>
    <row r="31" spans="1:7" s="28" customFormat="1" x14ac:dyDescent="0.2">
      <c r="A31" s="73" t="s">
        <v>64</v>
      </c>
      <c r="B31" s="329">
        <v>17060</v>
      </c>
      <c r="C31" s="74">
        <v>19561</v>
      </c>
      <c r="D31" s="75" t="s">
        <v>473</v>
      </c>
      <c r="E31" s="329">
        <v>71860</v>
      </c>
      <c r="F31" s="329">
        <v>-54460</v>
      </c>
      <c r="G31" s="329">
        <v>17400</v>
      </c>
    </row>
    <row r="32" spans="1:7" s="28" customFormat="1" x14ac:dyDescent="0.2">
      <c r="A32" s="73" t="s">
        <v>64</v>
      </c>
      <c r="B32" s="329">
        <v>409079.99999999977</v>
      </c>
      <c r="C32" s="74">
        <v>19563</v>
      </c>
      <c r="D32" s="75" t="s">
        <v>474</v>
      </c>
      <c r="E32" s="329">
        <v>446460</v>
      </c>
      <c r="F32" s="329">
        <v>-22320</v>
      </c>
      <c r="G32" s="329">
        <v>424140</v>
      </c>
    </row>
    <row r="33" spans="1:7" s="28" customFormat="1" x14ac:dyDescent="0.2">
      <c r="A33" s="73" t="s">
        <v>64</v>
      </c>
      <c r="B33" s="329">
        <v>682100.00000000023</v>
      </c>
      <c r="C33" s="74">
        <v>19564</v>
      </c>
      <c r="D33" s="75" t="s">
        <v>475</v>
      </c>
      <c r="E33" s="329">
        <v>752180.00000000023</v>
      </c>
      <c r="F33" s="329">
        <v>-15970</v>
      </c>
      <c r="G33" s="329">
        <v>736210.00000000023</v>
      </c>
    </row>
    <row r="34" spans="1:7" s="28" customFormat="1" x14ac:dyDescent="0.2">
      <c r="A34" s="73" t="s">
        <v>64</v>
      </c>
      <c r="B34" s="329">
        <v>199569.99999999991</v>
      </c>
      <c r="C34" s="74">
        <v>19565</v>
      </c>
      <c r="D34" s="75" t="s">
        <v>476</v>
      </c>
      <c r="E34" s="329">
        <v>216979.99999999997</v>
      </c>
      <c r="F34" s="329">
        <v>-10070.000000000002</v>
      </c>
      <c r="G34" s="329">
        <v>206909.99999999997</v>
      </c>
    </row>
    <row r="35" spans="1:7" s="28" customFormat="1" x14ac:dyDescent="0.2">
      <c r="A35" s="73" t="s">
        <v>64</v>
      </c>
      <c r="B35" s="329">
        <v>649939.99999999977</v>
      </c>
      <c r="C35" s="74">
        <v>19583</v>
      </c>
      <c r="D35" s="75" t="s">
        <v>477</v>
      </c>
      <c r="E35" s="329">
        <v>709330.00000000012</v>
      </c>
      <c r="F35" s="329">
        <v>-35460</v>
      </c>
      <c r="G35" s="329">
        <v>673870.00000000012</v>
      </c>
    </row>
    <row r="36" spans="1:7" s="28" customFormat="1" x14ac:dyDescent="0.2">
      <c r="A36" s="73" t="s">
        <v>64</v>
      </c>
      <c r="B36" s="329">
        <v>42430</v>
      </c>
      <c r="C36" s="74">
        <v>19584</v>
      </c>
      <c r="D36" s="75" t="s">
        <v>478</v>
      </c>
      <c r="E36" s="329">
        <v>46310.000000000015</v>
      </c>
      <c r="F36" s="329">
        <v>-2320.0000000000005</v>
      </c>
      <c r="G36" s="329">
        <v>43990.000000000015</v>
      </c>
    </row>
    <row r="37" spans="1:7" s="28" customFormat="1" x14ac:dyDescent="0.2">
      <c r="A37" s="73" t="s">
        <v>64</v>
      </c>
      <c r="B37" s="329">
        <v>223129.99999999991</v>
      </c>
      <c r="C37" s="74">
        <v>19586</v>
      </c>
      <c r="D37" s="75" t="s">
        <v>479</v>
      </c>
      <c r="E37" s="329">
        <v>257039.99999999997</v>
      </c>
      <c r="F37" s="329">
        <v>-31220.000000000007</v>
      </c>
      <c r="G37" s="329">
        <v>225819.99999999997</v>
      </c>
    </row>
    <row r="38" spans="1:7" s="28" customFormat="1" x14ac:dyDescent="0.2">
      <c r="A38" s="73" t="s">
        <v>64</v>
      </c>
      <c r="B38" s="329">
        <v>39759.999999999993</v>
      </c>
      <c r="C38" s="74">
        <v>19610</v>
      </c>
      <c r="D38" s="75" t="s">
        <v>480</v>
      </c>
      <c r="E38" s="329">
        <v>96610</v>
      </c>
      <c r="F38" s="329">
        <v>-58899.999999999978</v>
      </c>
      <c r="G38" s="329">
        <v>37710.000000000022</v>
      </c>
    </row>
    <row r="39" spans="1:7" s="28" customFormat="1" x14ac:dyDescent="0.2">
      <c r="A39" s="73" t="s">
        <v>64</v>
      </c>
      <c r="B39" s="329">
        <v>539790.00000000023</v>
      </c>
      <c r="C39" s="74">
        <v>19810</v>
      </c>
      <c r="D39" s="75" t="s">
        <v>32</v>
      </c>
      <c r="E39" s="329">
        <v>967660.00000000012</v>
      </c>
      <c r="F39" s="329">
        <v>-466649.99999999994</v>
      </c>
      <c r="G39" s="329">
        <v>501010.00000000017</v>
      </c>
    </row>
    <row r="40" spans="1:7" s="28" customFormat="1" x14ac:dyDescent="0.2">
      <c r="A40" s="73" t="s">
        <v>64</v>
      </c>
      <c r="B40" s="329">
        <v>44989.999999999993</v>
      </c>
      <c r="C40" s="74">
        <v>19820</v>
      </c>
      <c r="D40" s="75" t="s">
        <v>481</v>
      </c>
      <c r="E40" s="329">
        <v>44989.999999999993</v>
      </c>
      <c r="F40" s="329">
        <v>0</v>
      </c>
      <c r="G40" s="329">
        <v>44989.999999999993</v>
      </c>
    </row>
    <row r="41" spans="1:7" s="28" customFormat="1" x14ac:dyDescent="0.2">
      <c r="A41" s="73" t="s">
        <v>64</v>
      </c>
      <c r="B41" s="329">
        <v>370929.99900000019</v>
      </c>
      <c r="C41" s="74">
        <v>19960</v>
      </c>
      <c r="D41" s="75" t="s">
        <v>482</v>
      </c>
      <c r="E41" s="329">
        <v>424690</v>
      </c>
      <c r="F41" s="329">
        <v>-44050.000000000007</v>
      </c>
      <c r="G41" s="329">
        <v>380640</v>
      </c>
    </row>
    <row r="42" spans="1:7" s="28" customFormat="1" x14ac:dyDescent="0.2">
      <c r="A42" s="73" t="s">
        <v>64</v>
      </c>
      <c r="B42" s="329">
        <v>0</v>
      </c>
      <c r="C42" s="74">
        <v>19970</v>
      </c>
      <c r="D42" s="75" t="s">
        <v>483</v>
      </c>
      <c r="E42" s="329">
        <v>493040.00000000012</v>
      </c>
      <c r="F42" s="329">
        <v>-493040.00000000012</v>
      </c>
      <c r="G42" s="329">
        <v>0</v>
      </c>
    </row>
    <row r="43" spans="1:7" s="28" customFormat="1" x14ac:dyDescent="0.2">
      <c r="A43" s="73" t="s">
        <v>64</v>
      </c>
      <c r="B43" s="329">
        <v>61330</v>
      </c>
      <c r="C43" s="74">
        <v>19980</v>
      </c>
      <c r="D43" s="75" t="s">
        <v>484</v>
      </c>
      <c r="E43" s="329">
        <v>61710</v>
      </c>
      <c r="F43" s="329">
        <v>0</v>
      </c>
      <c r="G43" s="329">
        <v>61710</v>
      </c>
    </row>
    <row r="44" spans="1:7" s="28" customFormat="1" x14ac:dyDescent="0.2">
      <c r="A44" s="73" t="s">
        <v>64</v>
      </c>
      <c r="B44" s="329">
        <v>82480</v>
      </c>
      <c r="C44" s="74">
        <v>19990</v>
      </c>
      <c r="D44" s="75" t="s">
        <v>485</v>
      </c>
      <c r="E44" s="329">
        <v>615600</v>
      </c>
      <c r="F44" s="329">
        <v>-89700</v>
      </c>
      <c r="G44" s="329">
        <v>525900</v>
      </c>
    </row>
    <row r="45" spans="1:7" s="28" customFormat="1" x14ac:dyDescent="0.2">
      <c r="A45" s="73" t="s">
        <v>64</v>
      </c>
      <c r="B45" s="329">
        <v>40500</v>
      </c>
      <c r="C45" s="74">
        <v>20004</v>
      </c>
      <c r="D45" s="75" t="s">
        <v>486</v>
      </c>
      <c r="E45" s="329">
        <v>40500</v>
      </c>
      <c r="F45" s="329">
        <v>0</v>
      </c>
      <c r="G45" s="329">
        <v>40500</v>
      </c>
    </row>
    <row r="46" spans="1:7" s="28" customFormat="1" x14ac:dyDescent="0.2">
      <c r="A46" s="73" t="s">
        <v>64</v>
      </c>
      <c r="B46" s="329">
        <v>429129.99999999994</v>
      </c>
      <c r="C46" s="74">
        <v>20006</v>
      </c>
      <c r="D46" s="75" t="s">
        <v>487</v>
      </c>
      <c r="E46" s="329">
        <v>435129.99999999994</v>
      </c>
      <c r="F46" s="329">
        <v>0</v>
      </c>
      <c r="G46" s="329">
        <v>435129.99999999994</v>
      </c>
    </row>
    <row r="47" spans="1:7" s="28" customFormat="1" x14ac:dyDescent="0.2">
      <c r="A47" s="73" t="s">
        <v>64</v>
      </c>
      <c r="B47" s="329">
        <v>96990.003000000026</v>
      </c>
      <c r="C47" s="74">
        <v>20007</v>
      </c>
      <c r="D47" s="75" t="s">
        <v>488</v>
      </c>
      <c r="E47" s="329">
        <v>87500</v>
      </c>
      <c r="F47" s="329">
        <v>0</v>
      </c>
      <c r="G47" s="329">
        <v>87500</v>
      </c>
    </row>
    <row r="48" spans="1:7" s="28" customFormat="1" x14ac:dyDescent="0.2">
      <c r="A48" s="73" t="s">
        <v>64</v>
      </c>
      <c r="B48" s="329">
        <v>22000</v>
      </c>
      <c r="C48" s="74">
        <v>20017</v>
      </c>
      <c r="D48" s="75" t="s">
        <v>489</v>
      </c>
      <c r="E48" s="329">
        <v>22000</v>
      </c>
      <c r="F48" s="329">
        <v>0</v>
      </c>
      <c r="G48" s="329">
        <v>22000</v>
      </c>
    </row>
    <row r="49" spans="1:23" s="28" customFormat="1" x14ac:dyDescent="0.2">
      <c r="A49" s="73" t="s">
        <v>64</v>
      </c>
      <c r="B49" s="329">
        <v>545519.9990000003</v>
      </c>
      <c r="C49" s="74">
        <v>20018</v>
      </c>
      <c r="D49" s="75" t="s">
        <v>490</v>
      </c>
      <c r="E49" s="329">
        <v>533029.99999999988</v>
      </c>
      <c r="F49" s="329">
        <v>-99.999999999999986</v>
      </c>
      <c r="G49" s="329">
        <v>532929.99999999988</v>
      </c>
    </row>
    <row r="50" spans="1:23" s="28" customFormat="1" x14ac:dyDescent="0.2">
      <c r="A50" s="73" t="s">
        <v>64</v>
      </c>
      <c r="B50" s="329">
        <v>24980.000000000004</v>
      </c>
      <c r="C50" s="74">
        <v>20075</v>
      </c>
      <c r="D50" s="75" t="s">
        <v>491</v>
      </c>
      <c r="E50" s="329">
        <v>24980</v>
      </c>
      <c r="F50" s="329">
        <v>0</v>
      </c>
      <c r="G50" s="329">
        <v>24980</v>
      </c>
    </row>
    <row r="51" spans="1:23" s="28" customFormat="1" x14ac:dyDescent="0.2">
      <c r="A51" s="73" t="s">
        <v>64</v>
      </c>
      <c r="B51" s="329">
        <v>16590100.000000026</v>
      </c>
      <c r="C51" s="74">
        <v>20076</v>
      </c>
      <c r="D51" s="75" t="s">
        <v>492</v>
      </c>
      <c r="E51" s="329">
        <v>19371980.000000011</v>
      </c>
      <c r="F51" s="329">
        <v>-3413979.9999999995</v>
      </c>
      <c r="G51" s="329">
        <v>15958000.000000011</v>
      </c>
    </row>
    <row r="52" spans="1:23" s="28" customFormat="1" x14ac:dyDescent="0.2">
      <c r="A52" s="73" t="s">
        <v>64</v>
      </c>
      <c r="B52" s="329">
        <v>887939.99999999977</v>
      </c>
      <c r="C52" s="74">
        <v>20640</v>
      </c>
      <c r="D52" s="75" t="s">
        <v>31</v>
      </c>
      <c r="E52" s="329">
        <v>1021080</v>
      </c>
      <c r="F52" s="329">
        <v>-176750</v>
      </c>
      <c r="G52" s="329">
        <v>844330</v>
      </c>
    </row>
    <row r="53" spans="1:23" s="28" customFormat="1" x14ac:dyDescent="0.2">
      <c r="A53" s="73" t="s">
        <v>64</v>
      </c>
      <c r="B53" s="329">
        <v>-3540</v>
      </c>
      <c r="C53" s="74">
        <v>20645</v>
      </c>
      <c r="D53" s="75" t="s">
        <v>493</v>
      </c>
      <c r="E53" s="329">
        <v>35460</v>
      </c>
      <c r="F53" s="329">
        <v>-38970.000000000007</v>
      </c>
      <c r="G53" s="329">
        <v>-3510.0000000000073</v>
      </c>
    </row>
    <row r="54" spans="1:23" s="28" customFormat="1" x14ac:dyDescent="0.2">
      <c r="A54" s="73" t="s">
        <v>64</v>
      </c>
      <c r="B54" s="329">
        <v>31129.999999999971</v>
      </c>
      <c r="C54" s="74">
        <v>20848</v>
      </c>
      <c r="D54" s="75" t="s">
        <v>494</v>
      </c>
      <c r="E54" s="329">
        <v>170950</v>
      </c>
      <c r="F54" s="329">
        <v>-115559.99999999999</v>
      </c>
      <c r="G54" s="329">
        <v>55390.000000000015</v>
      </c>
    </row>
    <row r="55" spans="1:23" s="28" customFormat="1" x14ac:dyDescent="0.2">
      <c r="A55" s="73" t="s">
        <v>64</v>
      </c>
      <c r="B55" s="329">
        <v>173329.99900000001</v>
      </c>
      <c r="C55" s="74">
        <v>24310</v>
      </c>
      <c r="D55" s="75" t="s">
        <v>495</v>
      </c>
      <c r="E55" s="329">
        <v>164350.00000000012</v>
      </c>
      <c r="F55" s="329">
        <v>-1960.0000000000005</v>
      </c>
      <c r="G55" s="329">
        <v>162390.00000000012</v>
      </c>
    </row>
    <row r="56" spans="1:23" s="28" customFormat="1" x14ac:dyDescent="0.2">
      <c r="A56" s="73" t="s">
        <v>64</v>
      </c>
      <c r="B56" s="329">
        <v>300950.00000000006</v>
      </c>
      <c r="C56" s="74">
        <v>24321</v>
      </c>
      <c r="D56" s="75" t="s">
        <v>496</v>
      </c>
      <c r="E56" s="329">
        <v>304229.99999999994</v>
      </c>
      <c r="F56" s="329">
        <v>-2590</v>
      </c>
      <c r="G56" s="329">
        <v>301639.99999999994</v>
      </c>
    </row>
    <row r="57" spans="1:23" s="28" customFormat="1" ht="15.75" thickBot="1" x14ac:dyDescent="0.25">
      <c r="A57" s="73" t="s">
        <v>64</v>
      </c>
      <c r="B57" s="329">
        <v>68890</v>
      </c>
      <c r="C57" s="74">
        <v>46141</v>
      </c>
      <c r="D57" s="75" t="s">
        <v>497</v>
      </c>
      <c r="E57" s="329">
        <v>69710</v>
      </c>
      <c r="F57" s="329">
        <v>0</v>
      </c>
      <c r="G57" s="329">
        <v>69710</v>
      </c>
    </row>
    <row r="58" spans="1:23" s="28" customFormat="1" ht="16.5" customHeight="1" thickBot="1" x14ac:dyDescent="0.3">
      <c r="A58" s="76"/>
      <c r="B58" s="330">
        <f>SUBTOTAL(9,B11:B57)</f>
        <v>23716999.994000029</v>
      </c>
      <c r="C58" s="77"/>
      <c r="D58" s="57" t="s">
        <v>206</v>
      </c>
      <c r="E58" s="330">
        <f>SUBTOTAL(9,E11:E57)</f>
        <v>33005400.000000011</v>
      </c>
      <c r="F58" s="330">
        <f>SUBTOTAL(9,F11:F57)</f>
        <v>-9725459.9999999981</v>
      </c>
      <c r="G58" s="330">
        <f>SUBTOTAL(9,G11:G57)</f>
        <v>23279940.000000015</v>
      </c>
      <c r="H58" s="58"/>
      <c r="I58" s="58"/>
      <c r="J58" s="58"/>
      <c r="K58" s="58"/>
      <c r="L58" s="58"/>
      <c r="M58" s="58"/>
      <c r="N58" s="58"/>
      <c r="O58" s="58"/>
      <c r="P58" s="58"/>
      <c r="Q58" s="58"/>
      <c r="R58" s="58"/>
      <c r="S58" s="58"/>
      <c r="T58" s="58"/>
      <c r="U58" s="58"/>
      <c r="V58" s="58"/>
      <c r="W58" s="58"/>
    </row>
    <row r="59" spans="1:23" x14ac:dyDescent="0.2">
      <c r="A59" s="69"/>
    </row>
    <row r="60" spans="1:23" x14ac:dyDescent="0.2">
      <c r="A60" s="69"/>
    </row>
    <row r="61" spans="1:23" s="79" customFormat="1" x14ac:dyDescent="0.2">
      <c r="A61" s="78"/>
      <c r="D61"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9"/>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Chief Executive</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986</v>
      </c>
      <c r="C10" s="74" t="s">
        <v>11</v>
      </c>
      <c r="D10" s="46"/>
      <c r="E10" s="44"/>
      <c r="F10" s="44"/>
      <c r="G10" s="44"/>
    </row>
    <row r="11" spans="1:23" s="28" customFormat="1" x14ac:dyDescent="0.2">
      <c r="A11" s="73" t="s">
        <v>80</v>
      </c>
      <c r="B11" s="44">
        <v>301130.00000000006</v>
      </c>
      <c r="C11" s="74">
        <v>40010</v>
      </c>
      <c r="D11" s="75" t="s">
        <v>81</v>
      </c>
      <c r="E11" s="44">
        <v>294059.99999999994</v>
      </c>
      <c r="F11" s="44">
        <v>0</v>
      </c>
      <c r="G11" s="44">
        <v>294059.99999999994</v>
      </c>
    </row>
    <row r="12" spans="1:23" s="28" customFormat="1" x14ac:dyDescent="0.2">
      <c r="A12" s="73" t="s">
        <v>80</v>
      </c>
      <c r="B12" s="44">
        <v>240879.99999999991</v>
      </c>
      <c r="C12" s="74">
        <v>40030</v>
      </c>
      <c r="D12" s="75" t="s">
        <v>498</v>
      </c>
      <c r="E12" s="44">
        <v>223459.99999999988</v>
      </c>
      <c r="F12" s="44">
        <v>0</v>
      </c>
      <c r="G12" s="44">
        <v>223459.99999999988</v>
      </c>
    </row>
    <row r="13" spans="1:23" s="28" customFormat="1" x14ac:dyDescent="0.2">
      <c r="A13" s="73" t="s">
        <v>80</v>
      </c>
      <c r="B13" s="44">
        <v>209989.9990000001</v>
      </c>
      <c r="C13" s="74">
        <v>41053</v>
      </c>
      <c r="D13" s="75" t="s">
        <v>499</v>
      </c>
      <c r="E13" s="44">
        <v>223100.0000000002</v>
      </c>
      <c r="F13" s="44">
        <v>0</v>
      </c>
      <c r="G13" s="44">
        <v>223100.0000000002</v>
      </c>
    </row>
    <row r="14" spans="1:23" s="28" customFormat="1" x14ac:dyDescent="0.2">
      <c r="A14" s="73" t="s">
        <v>80</v>
      </c>
      <c r="B14" s="44">
        <v>5019.9999999999991</v>
      </c>
      <c r="C14" s="74">
        <v>42365</v>
      </c>
      <c r="D14" s="75" t="s">
        <v>500</v>
      </c>
      <c r="E14" s="44">
        <v>5019.9999999999991</v>
      </c>
      <c r="F14" s="44">
        <v>0</v>
      </c>
      <c r="G14" s="44">
        <v>5019.9999999999991</v>
      </c>
    </row>
    <row r="15" spans="1:23" s="28" customFormat="1" ht="15.75" thickBot="1" x14ac:dyDescent="0.25">
      <c r="A15" s="73" t="s">
        <v>80</v>
      </c>
      <c r="B15" s="44">
        <v>20000</v>
      </c>
      <c r="C15" s="74">
        <v>42380</v>
      </c>
      <c r="D15" s="75" t="s">
        <v>501</v>
      </c>
      <c r="E15" s="44">
        <v>20000</v>
      </c>
      <c r="F15" s="44">
        <v>0</v>
      </c>
      <c r="G15" s="44">
        <v>20000</v>
      </c>
    </row>
    <row r="16" spans="1:23" s="28" customFormat="1" ht="16.5" customHeight="1" thickBot="1" x14ac:dyDescent="0.3">
      <c r="A16" s="76"/>
      <c r="B16" s="49">
        <f>SUBTOTAL(9,B11:B15)</f>
        <v>777019.99900000007</v>
      </c>
      <c r="C16" s="77"/>
      <c r="D16" s="57" t="s">
        <v>206</v>
      </c>
      <c r="E16" s="49">
        <f>SUBTOTAL(9,E11:E15)</f>
        <v>765640</v>
      </c>
      <c r="F16" s="49">
        <f>SUBTOTAL(9,F11:F15)</f>
        <v>0</v>
      </c>
      <c r="G16" s="49">
        <f>SUBTOTAL(9,G11:G15)</f>
        <v>765640</v>
      </c>
      <c r="H16" s="58"/>
      <c r="I16" s="58"/>
      <c r="J16" s="58"/>
      <c r="K16" s="58"/>
      <c r="L16" s="58"/>
      <c r="M16" s="58"/>
      <c r="N16" s="58"/>
      <c r="O16" s="58"/>
      <c r="P16" s="58"/>
      <c r="Q16" s="58"/>
      <c r="R16" s="58"/>
      <c r="S16" s="58"/>
      <c r="T16" s="58"/>
      <c r="U16" s="58"/>
      <c r="V16" s="58"/>
      <c r="W16" s="58"/>
    </row>
    <row r="17" spans="1:4" x14ac:dyDescent="0.2">
      <c r="A17" s="69"/>
    </row>
    <row r="18" spans="1:4" x14ac:dyDescent="0.2">
      <c r="A18" s="69"/>
    </row>
    <row r="19" spans="1:4" s="79" customFormat="1" x14ac:dyDescent="0.2">
      <c r="A19" s="78"/>
      <c r="D19"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22"/>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Commissioning</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987</v>
      </c>
      <c r="C10" s="74" t="s">
        <v>11</v>
      </c>
      <c r="D10" s="46"/>
      <c r="E10" s="44"/>
      <c r="F10" s="44"/>
      <c r="G10" s="44"/>
    </row>
    <row r="11" spans="1:23" s="28" customFormat="1" x14ac:dyDescent="0.2">
      <c r="A11" s="73" t="s">
        <v>76</v>
      </c>
      <c r="B11" s="44">
        <v>61490.000000000015</v>
      </c>
      <c r="C11" s="74">
        <v>40600</v>
      </c>
      <c r="D11" s="75" t="s">
        <v>502</v>
      </c>
      <c r="E11" s="329">
        <v>126050</v>
      </c>
      <c r="F11" s="329">
        <v>0</v>
      </c>
      <c r="G11" s="329">
        <v>126050</v>
      </c>
    </row>
    <row r="12" spans="1:23" s="28" customFormat="1" x14ac:dyDescent="0.2">
      <c r="A12" s="73" t="s">
        <v>76</v>
      </c>
      <c r="B12" s="44">
        <v>7.2759576141834259E-12</v>
      </c>
      <c r="C12" s="74">
        <v>40610</v>
      </c>
      <c r="D12" s="75" t="s">
        <v>503</v>
      </c>
      <c r="E12" s="329">
        <v>20129.999999999993</v>
      </c>
      <c r="F12" s="329">
        <v>-22010.000000000007</v>
      </c>
      <c r="G12" s="329">
        <v>-1880.0000000000146</v>
      </c>
    </row>
    <row r="13" spans="1:23" s="28" customFormat="1" x14ac:dyDescent="0.2">
      <c r="A13" s="73" t="s">
        <v>76</v>
      </c>
      <c r="B13" s="44">
        <v>140419.99899999989</v>
      </c>
      <c r="C13" s="74">
        <v>71804</v>
      </c>
      <c r="D13" s="75" t="s">
        <v>504</v>
      </c>
      <c r="E13" s="329">
        <v>145050.00000000006</v>
      </c>
      <c r="F13" s="329">
        <v>0</v>
      </c>
      <c r="G13" s="329">
        <v>145050.00000000006</v>
      </c>
    </row>
    <row r="14" spans="1:23" s="28" customFormat="1" x14ac:dyDescent="0.2">
      <c r="A14" s="73" t="s">
        <v>76</v>
      </c>
      <c r="B14" s="44">
        <v>189499.99999999994</v>
      </c>
      <c r="C14" s="74">
        <v>71811</v>
      </c>
      <c r="D14" s="75" t="s">
        <v>505</v>
      </c>
      <c r="E14" s="329">
        <v>158620</v>
      </c>
      <c r="F14" s="329">
        <v>0</v>
      </c>
      <c r="G14" s="329">
        <v>158620</v>
      </c>
    </row>
    <row r="15" spans="1:23" s="28" customFormat="1" x14ac:dyDescent="0.2">
      <c r="A15" s="73" t="s">
        <v>76</v>
      </c>
      <c r="B15" s="44">
        <v>76500.000000000015</v>
      </c>
      <c r="C15" s="74">
        <v>71849</v>
      </c>
      <c r="D15" s="75" t="s">
        <v>506</v>
      </c>
      <c r="E15" s="329">
        <v>0</v>
      </c>
      <c r="F15" s="329">
        <v>0</v>
      </c>
      <c r="G15" s="329">
        <v>0</v>
      </c>
    </row>
    <row r="16" spans="1:23" s="28" customFormat="1" x14ac:dyDescent="0.2">
      <c r="A16" s="73" t="s">
        <v>76</v>
      </c>
      <c r="B16" s="44">
        <v>551200</v>
      </c>
      <c r="C16" s="74">
        <v>77005</v>
      </c>
      <c r="D16" s="75" t="s">
        <v>507</v>
      </c>
      <c r="E16" s="329">
        <v>335260.00000000006</v>
      </c>
      <c r="F16" s="329">
        <v>-10799.999999999998</v>
      </c>
      <c r="G16" s="329">
        <v>324460.00000000006</v>
      </c>
    </row>
    <row r="17" spans="1:23" s="28" customFormat="1" x14ac:dyDescent="0.2">
      <c r="A17" s="73" t="s">
        <v>76</v>
      </c>
      <c r="B17" s="44">
        <v>529999.99999999988</v>
      </c>
      <c r="C17" s="74">
        <v>77015</v>
      </c>
      <c r="D17" s="75" t="s">
        <v>508</v>
      </c>
      <c r="E17" s="329">
        <v>0</v>
      </c>
      <c r="F17" s="329">
        <v>0</v>
      </c>
      <c r="G17" s="329">
        <v>0</v>
      </c>
    </row>
    <row r="18" spans="1:23" s="28" customFormat="1" ht="15.75" thickBot="1" x14ac:dyDescent="0.25">
      <c r="A18" s="73" t="s">
        <v>76</v>
      </c>
      <c r="B18" s="44">
        <v>1.862645149230957E-9</v>
      </c>
      <c r="C18" s="74">
        <v>77030</v>
      </c>
      <c r="D18" s="75" t="s">
        <v>509</v>
      </c>
      <c r="E18" s="329">
        <v>6245690</v>
      </c>
      <c r="F18" s="329">
        <v>-6245690</v>
      </c>
      <c r="G18" s="329">
        <v>0</v>
      </c>
    </row>
    <row r="19" spans="1:23" s="28" customFormat="1" ht="16.5" customHeight="1" thickBot="1" x14ac:dyDescent="0.3">
      <c r="A19" s="76"/>
      <c r="B19" s="49">
        <f>SUBTOTAL(9,B11:B18)</f>
        <v>1549109.9990000017</v>
      </c>
      <c r="C19" s="77"/>
      <c r="D19" s="57" t="s">
        <v>206</v>
      </c>
      <c r="E19" s="330">
        <f>SUBTOTAL(9,E11:E18)</f>
        <v>7030800</v>
      </c>
      <c r="F19" s="330">
        <f>SUBTOTAL(9,F11:F18)</f>
        <v>-6278500</v>
      </c>
      <c r="G19" s="330">
        <f>SUBTOTAL(9,G11:G18)</f>
        <v>752300.00000000012</v>
      </c>
      <c r="H19" s="58"/>
      <c r="I19" s="58"/>
      <c r="J19" s="58"/>
      <c r="K19" s="58"/>
      <c r="L19" s="58"/>
      <c r="M19" s="58"/>
      <c r="N19" s="58"/>
      <c r="O19" s="58"/>
      <c r="P19" s="58"/>
      <c r="Q19" s="58"/>
      <c r="R19" s="58"/>
      <c r="S19" s="58"/>
      <c r="T19" s="58"/>
      <c r="U19" s="58"/>
      <c r="V19" s="58"/>
      <c r="W19" s="58"/>
    </row>
    <row r="20" spans="1:23" x14ac:dyDescent="0.2">
      <c r="A20" s="69"/>
    </row>
    <row r="21" spans="1:23" x14ac:dyDescent="0.2">
      <c r="A21" s="69"/>
    </row>
    <row r="22" spans="1:23" s="79" customFormat="1" x14ac:dyDescent="0.2">
      <c r="A22" s="78"/>
      <c r="D22"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28"/>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Customer Services and ICT</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988</v>
      </c>
      <c r="C10" s="74" t="s">
        <v>11</v>
      </c>
      <c r="D10" s="46"/>
      <c r="E10" s="44"/>
      <c r="F10" s="44"/>
      <c r="G10" s="44"/>
    </row>
    <row r="11" spans="1:23" s="28" customFormat="1" x14ac:dyDescent="0.2">
      <c r="A11" s="73" t="s">
        <v>78</v>
      </c>
      <c r="B11" s="329">
        <v>90309.999999999971</v>
      </c>
      <c r="C11" s="74">
        <v>45380</v>
      </c>
      <c r="D11" s="75" t="s">
        <v>510</v>
      </c>
      <c r="E11" s="329">
        <v>90309.999999999985</v>
      </c>
      <c r="F11" s="329">
        <v>0</v>
      </c>
      <c r="G11" s="329">
        <v>90309.999999999985</v>
      </c>
    </row>
    <row r="12" spans="1:23" s="28" customFormat="1" x14ac:dyDescent="0.2">
      <c r="A12" s="73" t="s">
        <v>78</v>
      </c>
      <c r="B12" s="329">
        <v>795669.99800000014</v>
      </c>
      <c r="C12" s="74">
        <v>45560</v>
      </c>
      <c r="D12" s="75" t="s">
        <v>511</v>
      </c>
      <c r="E12" s="329">
        <v>671189.99999999977</v>
      </c>
      <c r="F12" s="329">
        <v>-10000</v>
      </c>
      <c r="G12" s="329">
        <v>661189.99999999977</v>
      </c>
    </row>
    <row r="13" spans="1:23" s="28" customFormat="1" x14ac:dyDescent="0.2">
      <c r="A13" s="73" t="s">
        <v>78</v>
      </c>
      <c r="B13" s="329">
        <v>162380.00100000002</v>
      </c>
      <c r="C13" s="74">
        <v>48500</v>
      </c>
      <c r="D13" s="75" t="s">
        <v>512</v>
      </c>
      <c r="E13" s="329">
        <v>133420.00000000003</v>
      </c>
      <c r="F13" s="329">
        <v>0</v>
      </c>
      <c r="G13" s="329">
        <v>133420.00000000003</v>
      </c>
    </row>
    <row r="14" spans="1:23" s="28" customFormat="1" x14ac:dyDescent="0.2">
      <c r="A14" s="73" t="s">
        <v>78</v>
      </c>
      <c r="B14" s="329">
        <v>21349.999999999993</v>
      </c>
      <c r="C14" s="74">
        <v>48506</v>
      </c>
      <c r="D14" s="75" t="s">
        <v>513</v>
      </c>
      <c r="E14" s="329">
        <v>21120.000000000004</v>
      </c>
      <c r="F14" s="329">
        <v>0</v>
      </c>
      <c r="G14" s="329">
        <v>21120.000000000004</v>
      </c>
    </row>
    <row r="15" spans="1:23" s="28" customFormat="1" x14ac:dyDescent="0.2">
      <c r="A15" s="73" t="s">
        <v>78</v>
      </c>
      <c r="B15" s="329">
        <v>895959.99900000007</v>
      </c>
      <c r="C15" s="74">
        <v>48509</v>
      </c>
      <c r="D15" s="75" t="s">
        <v>514</v>
      </c>
      <c r="E15" s="329">
        <v>772780</v>
      </c>
      <c r="F15" s="329">
        <v>0</v>
      </c>
      <c r="G15" s="329">
        <v>772780</v>
      </c>
    </row>
    <row r="16" spans="1:23" s="28" customFormat="1" x14ac:dyDescent="0.2">
      <c r="A16" s="73" t="s">
        <v>78</v>
      </c>
      <c r="B16" s="329">
        <v>175319.99900000004</v>
      </c>
      <c r="C16" s="74">
        <v>48514</v>
      </c>
      <c r="D16" s="75" t="s">
        <v>515</v>
      </c>
      <c r="E16" s="329">
        <v>175549.99999999994</v>
      </c>
      <c r="F16" s="329">
        <v>0</v>
      </c>
      <c r="G16" s="329">
        <v>175549.99999999994</v>
      </c>
    </row>
    <row r="17" spans="1:23" s="28" customFormat="1" x14ac:dyDescent="0.2">
      <c r="A17" s="73" t="s">
        <v>78</v>
      </c>
      <c r="B17" s="329">
        <v>170440.00000000006</v>
      </c>
      <c r="C17" s="74">
        <v>48520</v>
      </c>
      <c r="D17" s="75" t="s">
        <v>516</v>
      </c>
      <c r="E17" s="329">
        <v>146750.00000000003</v>
      </c>
      <c r="F17" s="329">
        <v>0</v>
      </c>
      <c r="G17" s="329">
        <v>146750.00000000003</v>
      </c>
    </row>
    <row r="18" spans="1:23" s="28" customFormat="1" x14ac:dyDescent="0.2">
      <c r="A18" s="73" t="s">
        <v>78</v>
      </c>
      <c r="B18" s="329">
        <v>588289.99900000007</v>
      </c>
      <c r="C18" s="74">
        <v>48529</v>
      </c>
      <c r="D18" s="75" t="s">
        <v>517</v>
      </c>
      <c r="E18" s="329">
        <v>580360</v>
      </c>
      <c r="F18" s="329">
        <v>0</v>
      </c>
      <c r="G18" s="329">
        <v>580360</v>
      </c>
    </row>
    <row r="19" spans="1:23" s="28" customFormat="1" x14ac:dyDescent="0.2">
      <c r="A19" s="73" t="s">
        <v>78</v>
      </c>
      <c r="B19" s="329">
        <v>-36660.000000000182</v>
      </c>
      <c r="C19" s="74">
        <v>48540</v>
      </c>
      <c r="D19" s="75" t="s">
        <v>518</v>
      </c>
      <c r="E19" s="329">
        <v>345040</v>
      </c>
      <c r="F19" s="329">
        <v>-377790.00000000006</v>
      </c>
      <c r="G19" s="329">
        <v>-32750.000000000065</v>
      </c>
    </row>
    <row r="20" spans="1:23" s="28" customFormat="1" x14ac:dyDescent="0.2">
      <c r="A20" s="73" t="s">
        <v>78</v>
      </c>
      <c r="B20" s="329">
        <v>-18220.000000000087</v>
      </c>
      <c r="C20" s="74">
        <v>48541</v>
      </c>
      <c r="D20" s="75" t="s">
        <v>519</v>
      </c>
      <c r="E20" s="329">
        <v>141579.99999999997</v>
      </c>
      <c r="F20" s="329">
        <v>-154690.00000000003</v>
      </c>
      <c r="G20" s="329">
        <v>-13110.000000000058</v>
      </c>
    </row>
    <row r="21" spans="1:23" s="28" customFormat="1" x14ac:dyDescent="0.2">
      <c r="A21" s="73" t="s">
        <v>78</v>
      </c>
      <c r="B21" s="329">
        <v>90569.999999999985</v>
      </c>
      <c r="C21" s="74">
        <v>48542</v>
      </c>
      <c r="D21" s="75" t="s">
        <v>520</v>
      </c>
      <c r="E21" s="329">
        <v>77969.999999999971</v>
      </c>
      <c r="F21" s="329">
        <v>0</v>
      </c>
      <c r="G21" s="329">
        <v>77969.999999999971</v>
      </c>
    </row>
    <row r="22" spans="1:23" s="28" customFormat="1" x14ac:dyDescent="0.2">
      <c r="A22" s="73" t="s">
        <v>78</v>
      </c>
      <c r="B22" s="329">
        <v>296859.99900000001</v>
      </c>
      <c r="C22" s="74">
        <v>48600</v>
      </c>
      <c r="D22" s="75" t="s">
        <v>521</v>
      </c>
      <c r="E22" s="329">
        <v>300870</v>
      </c>
      <c r="F22" s="329">
        <v>0</v>
      </c>
      <c r="G22" s="329">
        <v>300870</v>
      </c>
    </row>
    <row r="23" spans="1:23" s="28" customFormat="1" x14ac:dyDescent="0.2">
      <c r="A23" s="73" t="s">
        <v>78</v>
      </c>
      <c r="B23" s="329">
        <v>13160.000000000058</v>
      </c>
      <c r="C23" s="74">
        <v>48620</v>
      </c>
      <c r="D23" s="75" t="s">
        <v>522</v>
      </c>
      <c r="E23" s="329">
        <v>178210.00000000006</v>
      </c>
      <c r="F23" s="329">
        <v>-174940</v>
      </c>
      <c r="G23" s="329">
        <v>3270.0000000000582</v>
      </c>
    </row>
    <row r="24" spans="1:23" s="28" customFormat="1" ht="15.75" thickBot="1" x14ac:dyDescent="0.25">
      <c r="A24" s="73" t="s">
        <v>78</v>
      </c>
      <c r="B24" s="329">
        <v>-3380</v>
      </c>
      <c r="C24" s="74">
        <v>48626</v>
      </c>
      <c r="D24" s="75" t="s">
        <v>523</v>
      </c>
      <c r="E24" s="329">
        <v>292250</v>
      </c>
      <c r="F24" s="329">
        <v>-153350</v>
      </c>
      <c r="G24" s="329">
        <v>138900</v>
      </c>
    </row>
    <row r="25" spans="1:23" s="28" customFormat="1" ht="16.5" customHeight="1" thickBot="1" x14ac:dyDescent="0.3">
      <c r="A25" s="76"/>
      <c r="B25" s="330">
        <f>SUBTOTAL(9,B11:B24)</f>
        <v>3242049.9950000001</v>
      </c>
      <c r="C25" s="77"/>
      <c r="D25" s="57" t="s">
        <v>206</v>
      </c>
      <c r="E25" s="330">
        <f>SUBTOTAL(9,E11:E24)</f>
        <v>3927400</v>
      </c>
      <c r="F25" s="330">
        <f>SUBTOTAL(9,F11:F24)</f>
        <v>-870770.00000000012</v>
      </c>
      <c r="G25" s="330">
        <f>SUBTOTAL(9,G11:G24)</f>
        <v>3056630</v>
      </c>
      <c r="H25" s="58"/>
      <c r="I25" s="58"/>
      <c r="J25" s="58"/>
      <c r="K25" s="58"/>
      <c r="L25" s="58"/>
      <c r="M25" s="58"/>
      <c r="N25" s="58"/>
      <c r="O25" s="58"/>
      <c r="P25" s="58"/>
      <c r="Q25" s="58"/>
      <c r="R25" s="58"/>
      <c r="S25" s="58"/>
      <c r="T25" s="58"/>
      <c r="U25" s="58"/>
      <c r="V25" s="58"/>
      <c r="W25" s="58"/>
    </row>
    <row r="26" spans="1:23" x14ac:dyDescent="0.2">
      <c r="A26" s="69"/>
    </row>
    <row r="27" spans="1:23" x14ac:dyDescent="0.2">
      <c r="A27" s="69"/>
    </row>
    <row r="28" spans="1:23" s="79" customFormat="1" x14ac:dyDescent="0.2">
      <c r="A28" s="78"/>
      <c r="D28"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zoomScaleNormal="100" workbookViewId="0">
      <selection activeCell="D50" sqref="D50"/>
    </sheetView>
  </sheetViews>
  <sheetFormatPr defaultRowHeight="12.75" x14ac:dyDescent="0.2"/>
  <cols>
    <col min="1" max="1" width="3" style="82" customWidth="1"/>
    <col min="2" max="2" width="39.44140625" style="82" bestFit="1" customWidth="1"/>
    <col min="3" max="4" width="6.77734375" style="82" customWidth="1"/>
    <col min="5" max="5" width="3" style="82" customWidth="1"/>
    <col min="6" max="16384" width="8.88671875" style="82"/>
  </cols>
  <sheetData>
    <row r="1" spans="1:6" x14ac:dyDescent="0.2">
      <c r="A1" s="334"/>
      <c r="B1" s="335"/>
      <c r="C1" s="335"/>
      <c r="D1" s="335"/>
      <c r="E1" s="335"/>
      <c r="F1" s="334"/>
    </row>
    <row r="2" spans="1:6" x14ac:dyDescent="0.2">
      <c r="A2" s="334"/>
      <c r="B2" s="335"/>
      <c r="C2" s="335"/>
      <c r="D2" s="335"/>
      <c r="E2" s="335"/>
    </row>
    <row r="3" spans="1:6" ht="18" x14ac:dyDescent="0.25">
      <c r="A3" s="334"/>
      <c r="B3" s="446" t="s">
        <v>996</v>
      </c>
      <c r="C3" s="446"/>
      <c r="D3" s="446"/>
      <c r="E3" s="335"/>
    </row>
    <row r="4" spans="1:6" ht="15.75" x14ac:dyDescent="0.25">
      <c r="A4" s="334"/>
      <c r="B4" s="336"/>
      <c r="C4" s="348"/>
      <c r="D4" s="348"/>
      <c r="E4" s="335"/>
    </row>
    <row r="5" spans="1:6" ht="15.75" x14ac:dyDescent="0.25">
      <c r="A5" s="334"/>
      <c r="B5" s="447" t="s">
        <v>997</v>
      </c>
      <c r="C5" s="447"/>
      <c r="D5" s="447"/>
      <c r="E5" s="335"/>
    </row>
    <row r="6" spans="1:6" ht="15.75" x14ac:dyDescent="0.25">
      <c r="A6" s="334"/>
      <c r="B6" s="337"/>
      <c r="C6" s="338"/>
      <c r="D6" s="348"/>
      <c r="E6" s="335"/>
    </row>
    <row r="7" spans="1:6" ht="15" x14ac:dyDescent="0.2">
      <c r="A7" s="334"/>
      <c r="B7" s="348"/>
      <c r="C7" s="348"/>
      <c r="D7" s="348"/>
      <c r="E7" s="335"/>
    </row>
    <row r="8" spans="1:6" s="339" customFormat="1" x14ac:dyDescent="0.2">
      <c r="B8" s="340"/>
      <c r="C8" s="341"/>
      <c r="D8" s="341"/>
      <c r="E8" s="342"/>
    </row>
    <row r="9" spans="1:6" s="339" customFormat="1" x14ac:dyDescent="0.2">
      <c r="B9" s="340"/>
      <c r="C9" s="341"/>
      <c r="D9" s="341"/>
      <c r="E9" s="342"/>
    </row>
    <row r="10" spans="1:6" s="339" customFormat="1" x14ac:dyDescent="0.2">
      <c r="B10" s="340"/>
      <c r="C10" s="341"/>
      <c r="D10" s="341"/>
      <c r="E10" s="342"/>
    </row>
    <row r="11" spans="1:6" s="339" customFormat="1" x14ac:dyDescent="0.2">
      <c r="B11" s="343"/>
      <c r="C11" s="343"/>
      <c r="D11" s="343"/>
      <c r="E11" s="342"/>
    </row>
    <row r="12" spans="1:6" s="339" customFormat="1" x14ac:dyDescent="0.2">
      <c r="B12" s="343"/>
      <c r="C12" s="343"/>
      <c r="D12" s="343"/>
      <c r="E12" s="342"/>
    </row>
    <row r="13" spans="1:6" s="339" customFormat="1" x14ac:dyDescent="0.2">
      <c r="B13" s="343"/>
      <c r="C13" s="343"/>
      <c r="D13" s="343"/>
      <c r="E13" s="342"/>
    </row>
    <row r="14" spans="1:6" s="339" customFormat="1" x14ac:dyDescent="0.2">
      <c r="B14" s="343"/>
      <c r="C14" s="343"/>
      <c r="D14" s="343"/>
      <c r="E14" s="342"/>
    </row>
    <row r="15" spans="1:6" s="339" customFormat="1" x14ac:dyDescent="0.2">
      <c r="B15" s="343"/>
      <c r="C15" s="343"/>
      <c r="D15" s="343"/>
      <c r="E15" s="342"/>
    </row>
    <row r="16" spans="1:6" s="339" customFormat="1" x14ac:dyDescent="0.2">
      <c r="B16" s="343"/>
      <c r="C16" s="343"/>
      <c r="D16" s="343"/>
      <c r="E16" s="342"/>
    </row>
    <row r="17" spans="2:5" s="339" customFormat="1" x14ac:dyDescent="0.2">
      <c r="B17" s="343"/>
      <c r="C17" s="343"/>
      <c r="D17" s="343"/>
      <c r="E17" s="342"/>
    </row>
    <row r="18" spans="2:5" s="339" customFormat="1" x14ac:dyDescent="0.2">
      <c r="B18" s="343"/>
      <c r="C18" s="343"/>
      <c r="D18" s="343"/>
      <c r="E18" s="342"/>
    </row>
    <row r="19" spans="2:5" s="339" customFormat="1" x14ac:dyDescent="0.2">
      <c r="B19" s="344"/>
      <c r="C19" s="343"/>
      <c r="D19" s="343"/>
      <c r="E19" s="342"/>
    </row>
    <row r="20" spans="2:5" s="339" customFormat="1" x14ac:dyDescent="0.2">
      <c r="B20" s="344"/>
      <c r="C20" s="343"/>
      <c r="D20" s="343"/>
      <c r="E20" s="342"/>
    </row>
    <row r="21" spans="2:5" s="339" customFormat="1" x14ac:dyDescent="0.2">
      <c r="B21" s="345"/>
      <c r="C21" s="345"/>
      <c r="D21" s="345"/>
      <c r="E21" s="342"/>
    </row>
    <row r="22" spans="2:5" s="339" customFormat="1" x14ac:dyDescent="0.2">
      <c r="B22" s="345"/>
      <c r="C22" s="341"/>
      <c r="D22" s="341"/>
      <c r="E22" s="342"/>
    </row>
    <row r="23" spans="2:5" s="339" customFormat="1" x14ac:dyDescent="0.2">
      <c r="B23" s="345"/>
      <c r="C23" s="343"/>
      <c r="D23" s="343"/>
      <c r="E23" s="342"/>
    </row>
    <row r="24" spans="2:5" s="339" customFormat="1" x14ac:dyDescent="0.2">
      <c r="B24" s="343"/>
      <c r="C24" s="343"/>
      <c r="D24" s="343"/>
      <c r="E24" s="342"/>
    </row>
    <row r="25" spans="2:5" s="339" customFormat="1" x14ac:dyDescent="0.2">
      <c r="B25" s="343"/>
      <c r="C25" s="343"/>
      <c r="D25" s="343"/>
      <c r="E25" s="342"/>
    </row>
    <row r="26" spans="2:5" s="339" customFormat="1" x14ac:dyDescent="0.2">
      <c r="B26" s="343"/>
      <c r="C26" s="343"/>
      <c r="D26" s="343"/>
      <c r="E26" s="342"/>
    </row>
    <row r="27" spans="2:5" s="339" customFormat="1" x14ac:dyDescent="0.2">
      <c r="B27" s="343"/>
      <c r="C27" s="343"/>
      <c r="D27" s="343"/>
      <c r="E27" s="342"/>
    </row>
    <row r="28" spans="2:5" s="339" customFormat="1" x14ac:dyDescent="0.2">
      <c r="B28" s="343"/>
      <c r="C28" s="343"/>
      <c r="D28" s="343"/>
      <c r="E28" s="342"/>
    </row>
    <row r="29" spans="2:5" s="339" customFormat="1" x14ac:dyDescent="0.2">
      <c r="B29" s="343"/>
      <c r="C29" s="343"/>
      <c r="D29" s="343"/>
      <c r="E29" s="342"/>
    </row>
    <row r="30" spans="2:5" s="339" customFormat="1" x14ac:dyDescent="0.2">
      <c r="B30" s="344"/>
      <c r="C30" s="343"/>
      <c r="D30" s="343"/>
      <c r="E30" s="342"/>
    </row>
    <row r="31" spans="2:5" s="339" customFormat="1" x14ac:dyDescent="0.2">
      <c r="B31" s="343"/>
      <c r="C31" s="343"/>
      <c r="D31" s="345"/>
      <c r="E31" s="342"/>
    </row>
    <row r="32" spans="2:5" s="339" customFormat="1" x14ac:dyDescent="0.2">
      <c r="B32" s="343"/>
      <c r="C32" s="343"/>
      <c r="D32" s="343"/>
      <c r="E32" s="342"/>
    </row>
    <row r="33" spans="2:5" s="339" customFormat="1" x14ac:dyDescent="0.2">
      <c r="B33" s="346"/>
      <c r="C33" s="344"/>
      <c r="D33" s="344"/>
      <c r="E33" s="342"/>
    </row>
    <row r="34" spans="2:5" s="339" customFormat="1" x14ac:dyDescent="0.2">
      <c r="B34" s="345"/>
      <c r="C34" s="345"/>
      <c r="D34" s="345"/>
      <c r="E34" s="342"/>
    </row>
    <row r="35" spans="2:5" s="339" customFormat="1" x14ac:dyDescent="0.2">
      <c r="B35" s="343"/>
      <c r="C35" s="343"/>
      <c r="D35" s="343"/>
      <c r="E35" s="342"/>
    </row>
    <row r="36" spans="2:5" ht="15" x14ac:dyDescent="0.2">
      <c r="B36" s="347" t="s">
        <v>645</v>
      </c>
      <c r="C36" s="349"/>
      <c r="D36" s="349"/>
      <c r="E36" s="347"/>
    </row>
  </sheetData>
  <mergeCells count="2">
    <mergeCell ref="B3:D3"/>
    <mergeCell ref="B5:D5"/>
  </mergeCells>
  <pageMargins left="0.74803149606299213" right="0.74803149606299213" top="0.59055118110236227" bottom="0.98425196850393704" header="0.51181102362204722" footer="0.51181102362204722"/>
  <pageSetup paperSize="9" orientation="portrait" r:id="rId1"/>
  <headerFooter>
    <oddFooter>&amp;C&amp;11Page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67"/>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Finance and Property</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989</v>
      </c>
      <c r="C10" s="74" t="s">
        <v>11</v>
      </c>
      <c r="D10" s="46"/>
      <c r="E10" s="44"/>
      <c r="F10" s="44"/>
      <c r="G10" s="44"/>
    </row>
    <row r="11" spans="1:23" s="28" customFormat="1" x14ac:dyDescent="0.2">
      <c r="A11" s="73" t="s">
        <v>82</v>
      </c>
      <c r="B11" s="329">
        <v>128009.99799999996</v>
      </c>
      <c r="C11" s="74">
        <v>40355</v>
      </c>
      <c r="D11" s="75" t="s">
        <v>524</v>
      </c>
      <c r="E11" s="329">
        <v>110119.99999999997</v>
      </c>
      <c r="F11" s="329">
        <v>0</v>
      </c>
      <c r="G11" s="329">
        <v>110119.99999999997</v>
      </c>
    </row>
    <row r="12" spans="1:23" s="28" customFormat="1" x14ac:dyDescent="0.2">
      <c r="A12" s="73" t="s">
        <v>82</v>
      </c>
      <c r="B12" s="329">
        <v>-10059.999999999985</v>
      </c>
      <c r="C12" s="74">
        <v>40356</v>
      </c>
      <c r="D12" s="75" t="s">
        <v>525</v>
      </c>
      <c r="E12" s="329">
        <v>105190</v>
      </c>
      <c r="F12" s="329">
        <v>-114580.00000000003</v>
      </c>
      <c r="G12" s="329">
        <v>-9390.0000000000291</v>
      </c>
    </row>
    <row r="13" spans="1:23" s="28" customFormat="1" x14ac:dyDescent="0.2">
      <c r="A13" s="73" t="s">
        <v>82</v>
      </c>
      <c r="B13" s="329">
        <v>186799.99899999995</v>
      </c>
      <c r="C13" s="74">
        <v>40372</v>
      </c>
      <c r="D13" s="75" t="s">
        <v>526</v>
      </c>
      <c r="E13" s="329">
        <v>179800.00000000006</v>
      </c>
      <c r="F13" s="329">
        <v>0</v>
      </c>
      <c r="G13" s="329">
        <v>179800.00000000006</v>
      </c>
    </row>
    <row r="14" spans="1:23" s="28" customFormat="1" x14ac:dyDescent="0.2">
      <c r="A14" s="73" t="s">
        <v>82</v>
      </c>
      <c r="B14" s="329">
        <v>101940.00000000001</v>
      </c>
      <c r="C14" s="74">
        <v>40394</v>
      </c>
      <c r="D14" s="75" t="s">
        <v>527</v>
      </c>
      <c r="E14" s="329">
        <v>93770.000000000058</v>
      </c>
      <c r="F14" s="329">
        <v>0</v>
      </c>
      <c r="G14" s="329">
        <v>93770.000000000058</v>
      </c>
    </row>
    <row r="15" spans="1:23" s="28" customFormat="1" x14ac:dyDescent="0.2">
      <c r="A15" s="73" t="s">
        <v>82</v>
      </c>
      <c r="B15" s="329">
        <v>181800</v>
      </c>
      <c r="C15" s="74">
        <v>40720</v>
      </c>
      <c r="D15" s="75" t="s">
        <v>528</v>
      </c>
      <c r="E15" s="329">
        <v>218789.99999999994</v>
      </c>
      <c r="F15" s="329">
        <v>0</v>
      </c>
      <c r="G15" s="329">
        <v>218789.99999999994</v>
      </c>
    </row>
    <row r="16" spans="1:23" s="28" customFormat="1" x14ac:dyDescent="0.2">
      <c r="A16" s="73" t="s">
        <v>82</v>
      </c>
      <c r="B16" s="329">
        <v>90740</v>
      </c>
      <c r="C16" s="74">
        <v>40721</v>
      </c>
      <c r="D16" s="75" t="s">
        <v>529</v>
      </c>
      <c r="E16" s="329">
        <v>90740</v>
      </c>
      <c r="F16" s="329">
        <v>0</v>
      </c>
      <c r="G16" s="329">
        <v>90740</v>
      </c>
    </row>
    <row r="17" spans="1:7" s="28" customFormat="1" x14ac:dyDescent="0.2">
      <c r="A17" s="73" t="s">
        <v>82</v>
      </c>
      <c r="B17" s="329">
        <v>-4000</v>
      </c>
      <c r="C17" s="74">
        <v>40722</v>
      </c>
      <c r="D17" s="75" t="s">
        <v>530</v>
      </c>
      <c r="E17" s="329">
        <v>40000</v>
      </c>
      <c r="F17" s="329">
        <v>-44000</v>
      </c>
      <c r="G17" s="329">
        <v>-4000</v>
      </c>
    </row>
    <row r="18" spans="1:7" s="28" customFormat="1" x14ac:dyDescent="0.2">
      <c r="A18" s="73" t="s">
        <v>82</v>
      </c>
      <c r="B18" s="329">
        <v>3000.0000000000291</v>
      </c>
      <c r="C18" s="74">
        <v>40724</v>
      </c>
      <c r="D18" s="75" t="s">
        <v>531</v>
      </c>
      <c r="E18" s="329">
        <v>189770</v>
      </c>
      <c r="F18" s="329">
        <v>-197000.00000000003</v>
      </c>
      <c r="G18" s="329">
        <v>-7230.0000000000291</v>
      </c>
    </row>
    <row r="19" spans="1:7" s="28" customFormat="1" x14ac:dyDescent="0.2">
      <c r="A19" s="73" t="s">
        <v>82</v>
      </c>
      <c r="B19" s="329">
        <v>-134619.99999999988</v>
      </c>
      <c r="C19" s="74">
        <v>40725</v>
      </c>
      <c r="D19" s="75" t="s">
        <v>532</v>
      </c>
      <c r="E19" s="329">
        <v>468320.00000000006</v>
      </c>
      <c r="F19" s="329">
        <v>-585000</v>
      </c>
      <c r="G19" s="329">
        <v>-116679.99999999994</v>
      </c>
    </row>
    <row r="20" spans="1:7" s="28" customFormat="1" x14ac:dyDescent="0.2">
      <c r="A20" s="73" t="s">
        <v>82</v>
      </c>
      <c r="B20" s="329">
        <v>-54950</v>
      </c>
      <c r="C20" s="74">
        <v>40726</v>
      </c>
      <c r="D20" s="75" t="s">
        <v>533</v>
      </c>
      <c r="E20" s="329">
        <v>135490</v>
      </c>
      <c r="F20" s="329">
        <v>-190440</v>
      </c>
      <c r="G20" s="329">
        <v>-54950</v>
      </c>
    </row>
    <row r="21" spans="1:7" s="28" customFormat="1" x14ac:dyDescent="0.2">
      <c r="A21" s="73" t="s">
        <v>82</v>
      </c>
      <c r="B21" s="329">
        <v>2949.9999999999418</v>
      </c>
      <c r="C21" s="74">
        <v>40728</v>
      </c>
      <c r="D21" s="75" t="s">
        <v>534</v>
      </c>
      <c r="E21" s="329">
        <v>258230</v>
      </c>
      <c r="F21" s="329">
        <v>-264230.00000000012</v>
      </c>
      <c r="G21" s="329">
        <v>-6000.0000000001164</v>
      </c>
    </row>
    <row r="22" spans="1:7" s="28" customFormat="1" x14ac:dyDescent="0.2">
      <c r="A22" s="73" t="s">
        <v>82</v>
      </c>
      <c r="B22" s="329">
        <v>198459.99999999994</v>
      </c>
      <c r="C22" s="74">
        <v>45140</v>
      </c>
      <c r="D22" s="75" t="s">
        <v>535</v>
      </c>
      <c r="E22" s="329">
        <v>267499.99999999994</v>
      </c>
      <c r="F22" s="329">
        <v>0</v>
      </c>
      <c r="G22" s="329">
        <v>267499.99999999994</v>
      </c>
    </row>
    <row r="23" spans="1:7" s="28" customFormat="1" x14ac:dyDescent="0.2">
      <c r="A23" s="73" t="s">
        <v>82</v>
      </c>
      <c r="B23" s="329">
        <v>100650</v>
      </c>
      <c r="C23" s="74">
        <v>45141</v>
      </c>
      <c r="D23" s="75" t="s">
        <v>536</v>
      </c>
      <c r="E23" s="329">
        <v>99200</v>
      </c>
      <c r="F23" s="329">
        <v>0</v>
      </c>
      <c r="G23" s="329">
        <v>99200</v>
      </c>
    </row>
    <row r="24" spans="1:7" s="28" customFormat="1" x14ac:dyDescent="0.2">
      <c r="A24" s="73" t="s">
        <v>82</v>
      </c>
      <c r="B24" s="329">
        <v>71000</v>
      </c>
      <c r="C24" s="74">
        <v>45143</v>
      </c>
      <c r="D24" s="75" t="s">
        <v>30</v>
      </c>
      <c r="E24" s="329">
        <v>200060</v>
      </c>
      <c r="F24" s="329">
        <v>0</v>
      </c>
      <c r="G24" s="329">
        <v>200060</v>
      </c>
    </row>
    <row r="25" spans="1:7" s="28" customFormat="1" x14ac:dyDescent="0.2">
      <c r="A25" s="73" t="s">
        <v>82</v>
      </c>
      <c r="B25" s="329">
        <v>150230</v>
      </c>
      <c r="C25" s="74">
        <v>45156</v>
      </c>
      <c r="D25" s="75" t="s">
        <v>537</v>
      </c>
      <c r="E25" s="329">
        <v>134299.99999999994</v>
      </c>
      <c r="F25" s="329">
        <v>-860</v>
      </c>
      <c r="G25" s="329">
        <v>133439.99999999994</v>
      </c>
    </row>
    <row r="26" spans="1:7" s="28" customFormat="1" x14ac:dyDescent="0.2">
      <c r="A26" s="73" t="s">
        <v>82</v>
      </c>
      <c r="B26" s="329">
        <v>276879.99999999994</v>
      </c>
      <c r="C26" s="74">
        <v>45157</v>
      </c>
      <c r="D26" s="75" t="s">
        <v>538</v>
      </c>
      <c r="E26" s="329">
        <v>285350</v>
      </c>
      <c r="F26" s="329">
        <v>0</v>
      </c>
      <c r="G26" s="329">
        <v>285350</v>
      </c>
    </row>
    <row r="27" spans="1:7" s="28" customFormat="1" x14ac:dyDescent="0.2">
      <c r="A27" s="73" t="s">
        <v>82</v>
      </c>
      <c r="B27" s="329">
        <v>-18169.999999999854</v>
      </c>
      <c r="C27" s="74">
        <v>45240</v>
      </c>
      <c r="D27" s="75" t="s">
        <v>539</v>
      </c>
      <c r="E27" s="329">
        <v>188420.00000000003</v>
      </c>
      <c r="F27" s="329">
        <v>-205690.00000000009</v>
      </c>
      <c r="G27" s="329">
        <v>-17270.000000000058</v>
      </c>
    </row>
    <row r="28" spans="1:7" s="28" customFormat="1" x14ac:dyDescent="0.2">
      <c r="A28" s="73" t="s">
        <v>82</v>
      </c>
      <c r="B28" s="329">
        <v>638040.00000000023</v>
      </c>
      <c r="C28" s="74">
        <v>45253</v>
      </c>
      <c r="D28" s="75" t="s">
        <v>540</v>
      </c>
      <c r="E28" s="329">
        <v>711369.99999999988</v>
      </c>
      <c r="F28" s="329">
        <v>0</v>
      </c>
      <c r="G28" s="329">
        <v>711369.99999999988</v>
      </c>
    </row>
    <row r="29" spans="1:7" s="28" customFormat="1" x14ac:dyDescent="0.2">
      <c r="A29" s="73" t="s">
        <v>82</v>
      </c>
      <c r="B29" s="329">
        <v>499.99999999999272</v>
      </c>
      <c r="C29" s="74">
        <v>45344</v>
      </c>
      <c r="D29" s="75" t="s">
        <v>541</v>
      </c>
      <c r="E29" s="329">
        <v>9250.0000000000055</v>
      </c>
      <c r="F29" s="329">
        <v>-10080.000000000004</v>
      </c>
      <c r="G29" s="329">
        <v>-829.99999999999818</v>
      </c>
    </row>
    <row r="30" spans="1:7" s="28" customFormat="1" x14ac:dyDescent="0.2">
      <c r="A30" s="73" t="s">
        <v>82</v>
      </c>
      <c r="B30" s="329">
        <v>99890.001000000033</v>
      </c>
      <c r="C30" s="74">
        <v>45358</v>
      </c>
      <c r="D30" s="75" t="s">
        <v>542</v>
      </c>
      <c r="E30" s="329">
        <v>74209.999999999985</v>
      </c>
      <c r="F30" s="329">
        <v>0</v>
      </c>
      <c r="G30" s="329">
        <v>74209.999999999985</v>
      </c>
    </row>
    <row r="31" spans="1:7" s="28" customFormat="1" x14ac:dyDescent="0.2">
      <c r="A31" s="73" t="s">
        <v>82</v>
      </c>
      <c r="B31" s="329">
        <v>157010.00000000003</v>
      </c>
      <c r="C31" s="74">
        <v>45362</v>
      </c>
      <c r="D31" s="75" t="s">
        <v>543</v>
      </c>
      <c r="E31" s="329">
        <v>154989.99999999997</v>
      </c>
      <c r="F31" s="329">
        <v>0</v>
      </c>
      <c r="G31" s="329">
        <v>154989.99999999997</v>
      </c>
    </row>
    <row r="32" spans="1:7" s="28" customFormat="1" x14ac:dyDescent="0.2">
      <c r="A32" s="73" t="s">
        <v>82</v>
      </c>
      <c r="B32" s="329">
        <v>39780.000999999989</v>
      </c>
      <c r="C32" s="74">
        <v>45365</v>
      </c>
      <c r="D32" s="75" t="s">
        <v>544</v>
      </c>
      <c r="E32" s="329">
        <v>64969.999999999993</v>
      </c>
      <c r="F32" s="329">
        <v>-23830.000000000004</v>
      </c>
      <c r="G32" s="329">
        <v>41139.999999999985</v>
      </c>
    </row>
    <row r="33" spans="1:7" s="28" customFormat="1" x14ac:dyDescent="0.2">
      <c r="A33" s="73" t="s">
        <v>82</v>
      </c>
      <c r="B33" s="329">
        <v>140980.00099999999</v>
      </c>
      <c r="C33" s="74">
        <v>45368</v>
      </c>
      <c r="D33" s="75" t="s">
        <v>545</v>
      </c>
      <c r="E33" s="329">
        <v>140450</v>
      </c>
      <c r="F33" s="329">
        <v>0</v>
      </c>
      <c r="G33" s="329">
        <v>140450</v>
      </c>
    </row>
    <row r="34" spans="1:7" s="28" customFormat="1" x14ac:dyDescent="0.2">
      <c r="A34" s="73" t="s">
        <v>82</v>
      </c>
      <c r="B34" s="329">
        <v>84010.000000000015</v>
      </c>
      <c r="C34" s="74">
        <v>45369</v>
      </c>
      <c r="D34" s="75" t="s">
        <v>546</v>
      </c>
      <c r="E34" s="329">
        <v>84190</v>
      </c>
      <c r="F34" s="329">
        <v>0</v>
      </c>
      <c r="G34" s="329">
        <v>84190</v>
      </c>
    </row>
    <row r="35" spans="1:7" s="28" customFormat="1" x14ac:dyDescent="0.2">
      <c r="A35" s="73" t="s">
        <v>82</v>
      </c>
      <c r="B35" s="329">
        <v>126610.00100000005</v>
      </c>
      <c r="C35" s="74">
        <v>45500</v>
      </c>
      <c r="D35" s="75" t="s">
        <v>547</v>
      </c>
      <c r="E35" s="329">
        <v>682430.00000000012</v>
      </c>
      <c r="F35" s="329">
        <v>-527979.99999999965</v>
      </c>
      <c r="G35" s="329">
        <v>154450.00000000047</v>
      </c>
    </row>
    <row r="36" spans="1:7" s="28" customFormat="1" x14ac:dyDescent="0.2">
      <c r="A36" s="73" t="s">
        <v>82</v>
      </c>
      <c r="B36" s="329">
        <v>179049.99899999984</v>
      </c>
      <c r="C36" s="74">
        <v>45510</v>
      </c>
      <c r="D36" s="75" t="s">
        <v>548</v>
      </c>
      <c r="E36" s="329">
        <v>847170.00000000023</v>
      </c>
      <c r="F36" s="329">
        <v>-676010</v>
      </c>
      <c r="G36" s="329">
        <v>171160.00000000023</v>
      </c>
    </row>
    <row r="37" spans="1:7" s="28" customFormat="1" x14ac:dyDescent="0.2">
      <c r="A37" s="73" t="s">
        <v>82</v>
      </c>
      <c r="B37" s="329">
        <v>20000</v>
      </c>
      <c r="C37" s="74">
        <v>45512</v>
      </c>
      <c r="D37" s="75" t="s">
        <v>549</v>
      </c>
      <c r="E37" s="329">
        <v>20000</v>
      </c>
      <c r="F37" s="329">
        <v>0</v>
      </c>
      <c r="G37" s="329">
        <v>20000</v>
      </c>
    </row>
    <row r="38" spans="1:7" s="28" customFormat="1" x14ac:dyDescent="0.2">
      <c r="A38" s="73" t="s">
        <v>82</v>
      </c>
      <c r="B38" s="329">
        <v>-165000</v>
      </c>
      <c r="C38" s="74">
        <v>45540</v>
      </c>
      <c r="D38" s="75" t="s">
        <v>550</v>
      </c>
      <c r="E38" s="329">
        <v>36934000</v>
      </c>
      <c r="F38" s="329">
        <v>-37135000</v>
      </c>
      <c r="G38" s="329">
        <v>-201000</v>
      </c>
    </row>
    <row r="39" spans="1:7" s="28" customFormat="1" x14ac:dyDescent="0.2">
      <c r="A39" s="73" t="s">
        <v>82</v>
      </c>
      <c r="B39" s="329">
        <v>-11610</v>
      </c>
      <c r="C39" s="74">
        <v>46010</v>
      </c>
      <c r="D39" s="75" t="s">
        <v>551</v>
      </c>
      <c r="E39" s="329">
        <v>1390</v>
      </c>
      <c r="F39" s="329">
        <v>-23650.000000000004</v>
      </c>
      <c r="G39" s="329">
        <v>-22260.000000000004</v>
      </c>
    </row>
    <row r="40" spans="1:7" s="28" customFormat="1" x14ac:dyDescent="0.2">
      <c r="A40" s="73" t="s">
        <v>82</v>
      </c>
      <c r="B40" s="329">
        <v>-9030</v>
      </c>
      <c r="C40" s="74">
        <v>46020</v>
      </c>
      <c r="D40" s="75" t="s">
        <v>552</v>
      </c>
      <c r="E40" s="329">
        <v>970</v>
      </c>
      <c r="F40" s="329">
        <v>-10000</v>
      </c>
      <c r="G40" s="329">
        <v>-9030</v>
      </c>
    </row>
    <row r="41" spans="1:7" s="28" customFormat="1" x14ac:dyDescent="0.2">
      <c r="A41" s="73" t="s">
        <v>82</v>
      </c>
      <c r="B41" s="329">
        <v>8690</v>
      </c>
      <c r="C41" s="74">
        <v>46034</v>
      </c>
      <c r="D41" s="75" t="s">
        <v>553</v>
      </c>
      <c r="E41" s="329">
        <v>9190</v>
      </c>
      <c r="F41" s="329">
        <v>0</v>
      </c>
      <c r="G41" s="329">
        <v>9190</v>
      </c>
    </row>
    <row r="42" spans="1:7" s="28" customFormat="1" x14ac:dyDescent="0.2">
      <c r="A42" s="73" t="s">
        <v>82</v>
      </c>
      <c r="B42" s="329">
        <v>2440</v>
      </c>
      <c r="C42" s="74">
        <v>46135</v>
      </c>
      <c r="D42" s="75" t="s">
        <v>554</v>
      </c>
      <c r="E42" s="329">
        <v>22440</v>
      </c>
      <c r="F42" s="329">
        <v>-20000</v>
      </c>
      <c r="G42" s="329">
        <v>2440</v>
      </c>
    </row>
    <row r="43" spans="1:7" s="28" customFormat="1" x14ac:dyDescent="0.2">
      <c r="A43" s="73" t="s">
        <v>82</v>
      </c>
      <c r="B43" s="329">
        <v>0</v>
      </c>
      <c r="C43" s="74">
        <v>46140</v>
      </c>
      <c r="D43" s="75" t="s">
        <v>555</v>
      </c>
      <c r="E43" s="329">
        <v>0</v>
      </c>
      <c r="F43" s="329">
        <v>-31500</v>
      </c>
      <c r="G43" s="329">
        <v>-31500</v>
      </c>
    </row>
    <row r="44" spans="1:7" s="28" customFormat="1" x14ac:dyDescent="0.2">
      <c r="A44" s="73" t="s">
        <v>82</v>
      </c>
      <c r="B44" s="329">
        <v>-37139.999999999985</v>
      </c>
      <c r="C44" s="74">
        <v>46180</v>
      </c>
      <c r="D44" s="75" t="s">
        <v>556</v>
      </c>
      <c r="E44" s="329">
        <v>17890</v>
      </c>
      <c r="F44" s="329">
        <v>-55029.999999999985</v>
      </c>
      <c r="G44" s="329">
        <v>-37139.999999999985</v>
      </c>
    </row>
    <row r="45" spans="1:7" s="28" customFormat="1" x14ac:dyDescent="0.2">
      <c r="A45" s="73" t="s">
        <v>82</v>
      </c>
      <c r="B45" s="329">
        <v>-348600.00000000006</v>
      </c>
      <c r="C45" s="74">
        <v>46190</v>
      </c>
      <c r="D45" s="75" t="s">
        <v>557</v>
      </c>
      <c r="E45" s="329">
        <v>3420</v>
      </c>
      <c r="F45" s="329">
        <v>-351889.99999999988</v>
      </c>
      <c r="G45" s="329">
        <v>-348469.99999999988</v>
      </c>
    </row>
    <row r="46" spans="1:7" s="28" customFormat="1" x14ac:dyDescent="0.2">
      <c r="A46" s="73" t="s">
        <v>82</v>
      </c>
      <c r="B46" s="329">
        <v>-4800</v>
      </c>
      <c r="C46" s="74">
        <v>46191</v>
      </c>
      <c r="D46" s="75" t="s">
        <v>558</v>
      </c>
      <c r="E46" s="329">
        <v>0</v>
      </c>
      <c r="F46" s="329">
        <v>-4800</v>
      </c>
      <c r="G46" s="329">
        <v>-4800</v>
      </c>
    </row>
    <row r="47" spans="1:7" s="28" customFormat="1" x14ac:dyDescent="0.2">
      <c r="A47" s="73" t="s">
        <v>82</v>
      </c>
      <c r="B47" s="329">
        <v>0</v>
      </c>
      <c r="C47" s="74">
        <v>46194</v>
      </c>
      <c r="D47" s="75" t="s">
        <v>559</v>
      </c>
      <c r="E47" s="329">
        <v>840000</v>
      </c>
      <c r="F47" s="329">
        <v>-1340000</v>
      </c>
      <c r="G47" s="329">
        <v>-500000</v>
      </c>
    </row>
    <row r="48" spans="1:7" s="28" customFormat="1" x14ac:dyDescent="0.2">
      <c r="A48" s="73" t="s">
        <v>82</v>
      </c>
      <c r="B48" s="329">
        <v>-37229.999999999985</v>
      </c>
      <c r="C48" s="74">
        <v>46195</v>
      </c>
      <c r="D48" s="75" t="s">
        <v>560</v>
      </c>
      <c r="E48" s="329">
        <v>6830.0000000000009</v>
      </c>
      <c r="F48" s="329">
        <v>-44060</v>
      </c>
      <c r="G48" s="329">
        <v>-37230</v>
      </c>
    </row>
    <row r="49" spans="1:23" s="28" customFormat="1" x14ac:dyDescent="0.2">
      <c r="A49" s="73" t="s">
        <v>82</v>
      </c>
      <c r="B49" s="329">
        <v>519470</v>
      </c>
      <c r="C49" s="74">
        <v>46210</v>
      </c>
      <c r="D49" s="75" t="s">
        <v>561</v>
      </c>
      <c r="E49" s="329">
        <v>548180.00000000012</v>
      </c>
      <c r="F49" s="329">
        <v>0</v>
      </c>
      <c r="G49" s="329">
        <v>548180.00000000012</v>
      </c>
    </row>
    <row r="50" spans="1:23" s="28" customFormat="1" x14ac:dyDescent="0.2">
      <c r="A50" s="73" t="s">
        <v>82</v>
      </c>
      <c r="B50" s="329">
        <v>299710.00000000006</v>
      </c>
      <c r="C50" s="74">
        <v>46220</v>
      </c>
      <c r="D50" s="75" t="s">
        <v>562</v>
      </c>
      <c r="E50" s="329">
        <v>307800</v>
      </c>
      <c r="F50" s="329">
        <v>0</v>
      </c>
      <c r="G50" s="329">
        <v>307800</v>
      </c>
    </row>
    <row r="51" spans="1:23" s="28" customFormat="1" x14ac:dyDescent="0.2">
      <c r="A51" s="73" t="s">
        <v>82</v>
      </c>
      <c r="B51" s="329">
        <v>115519.99999999999</v>
      </c>
      <c r="C51" s="74">
        <v>46260</v>
      </c>
      <c r="D51" s="75" t="s">
        <v>563</v>
      </c>
      <c r="E51" s="329">
        <v>119999.99999999997</v>
      </c>
      <c r="F51" s="329">
        <v>0</v>
      </c>
      <c r="G51" s="329">
        <v>119999.99999999997</v>
      </c>
    </row>
    <row r="52" spans="1:23" s="28" customFormat="1" x14ac:dyDescent="0.2">
      <c r="A52" s="73" t="s">
        <v>82</v>
      </c>
      <c r="B52" s="329">
        <v>4409.9999999999991</v>
      </c>
      <c r="C52" s="74">
        <v>46280</v>
      </c>
      <c r="D52" s="75" t="s">
        <v>564</v>
      </c>
      <c r="E52" s="329">
        <v>4440</v>
      </c>
      <c r="F52" s="329">
        <v>0</v>
      </c>
      <c r="G52" s="329">
        <v>4440</v>
      </c>
    </row>
    <row r="53" spans="1:23" s="28" customFormat="1" x14ac:dyDescent="0.2">
      <c r="A53" s="73" t="s">
        <v>82</v>
      </c>
      <c r="B53" s="329">
        <v>-4270.0000000000018</v>
      </c>
      <c r="C53" s="74">
        <v>46290</v>
      </c>
      <c r="D53" s="75" t="s">
        <v>565</v>
      </c>
      <c r="E53" s="329">
        <v>25000</v>
      </c>
      <c r="F53" s="329">
        <v>-22270</v>
      </c>
      <c r="G53" s="329">
        <v>2729.9999999999982</v>
      </c>
    </row>
    <row r="54" spans="1:23" s="28" customFormat="1" x14ac:dyDescent="0.2">
      <c r="A54" s="73" t="s">
        <v>82</v>
      </c>
      <c r="B54" s="329">
        <v>10470.000000000007</v>
      </c>
      <c r="C54" s="74">
        <v>46300</v>
      </c>
      <c r="D54" s="75" t="s">
        <v>566</v>
      </c>
      <c r="E54" s="329">
        <v>56370</v>
      </c>
      <c r="F54" s="329">
        <v>-44000</v>
      </c>
      <c r="G54" s="329">
        <v>12370</v>
      </c>
    </row>
    <row r="55" spans="1:23" s="28" customFormat="1" x14ac:dyDescent="0.2">
      <c r="A55" s="73" t="s">
        <v>82</v>
      </c>
      <c r="B55" s="329">
        <v>0</v>
      </c>
      <c r="C55" s="74">
        <v>46330</v>
      </c>
      <c r="D55" s="75" t="s">
        <v>567</v>
      </c>
      <c r="E55" s="329">
        <v>10000</v>
      </c>
      <c r="F55" s="329">
        <v>0</v>
      </c>
      <c r="G55" s="329">
        <v>10000</v>
      </c>
    </row>
    <row r="56" spans="1:23" s="28" customFormat="1" x14ac:dyDescent="0.2">
      <c r="A56" s="73" t="s">
        <v>82</v>
      </c>
      <c r="B56" s="329">
        <v>2160.0000000000073</v>
      </c>
      <c r="C56" s="74">
        <v>46431</v>
      </c>
      <c r="D56" s="75" t="s">
        <v>568</v>
      </c>
      <c r="E56" s="329">
        <v>35620.000000000015</v>
      </c>
      <c r="F56" s="329">
        <v>-33980</v>
      </c>
      <c r="G56" s="329">
        <v>1640.0000000000146</v>
      </c>
    </row>
    <row r="57" spans="1:23" s="28" customFormat="1" x14ac:dyDescent="0.2">
      <c r="A57" s="73" t="s">
        <v>82</v>
      </c>
      <c r="B57" s="329">
        <v>8969.9999999999964</v>
      </c>
      <c r="C57" s="74">
        <v>46439</v>
      </c>
      <c r="D57" s="75" t="s">
        <v>569</v>
      </c>
      <c r="E57" s="329">
        <v>-79.999999999999503</v>
      </c>
      <c r="F57" s="329">
        <v>0</v>
      </c>
      <c r="G57" s="329">
        <v>-79.999999999999503</v>
      </c>
    </row>
    <row r="58" spans="1:23" s="28" customFormat="1" x14ac:dyDescent="0.2">
      <c r="A58" s="73" t="s">
        <v>82</v>
      </c>
      <c r="B58" s="329">
        <v>-2629.9999999999854</v>
      </c>
      <c r="C58" s="74">
        <v>46440</v>
      </c>
      <c r="D58" s="75" t="s">
        <v>570</v>
      </c>
      <c r="E58" s="329">
        <v>29299.999999999996</v>
      </c>
      <c r="F58" s="329">
        <v>-31809.999999999993</v>
      </c>
      <c r="G58" s="329">
        <v>-2509.9999999999964</v>
      </c>
    </row>
    <row r="59" spans="1:23" s="28" customFormat="1" x14ac:dyDescent="0.2">
      <c r="A59" s="73" t="s">
        <v>82</v>
      </c>
      <c r="B59" s="329">
        <v>-209.99999999999909</v>
      </c>
      <c r="C59" s="74">
        <v>46441</v>
      </c>
      <c r="D59" s="75" t="s">
        <v>571</v>
      </c>
      <c r="E59" s="329">
        <v>3260</v>
      </c>
      <c r="F59" s="329">
        <v>-3550.0000000000005</v>
      </c>
      <c r="G59" s="329">
        <v>-290.00000000000045</v>
      </c>
    </row>
    <row r="60" spans="1:23" s="28" customFormat="1" x14ac:dyDescent="0.2">
      <c r="A60" s="73" t="s">
        <v>82</v>
      </c>
      <c r="B60" s="329">
        <v>100229.99999999999</v>
      </c>
      <c r="C60" s="74">
        <v>46446</v>
      </c>
      <c r="D60" s="75" t="s">
        <v>572</v>
      </c>
      <c r="E60" s="329">
        <v>100039.99999999999</v>
      </c>
      <c r="F60" s="329">
        <v>0</v>
      </c>
      <c r="G60" s="329">
        <v>100039.99999999999</v>
      </c>
    </row>
    <row r="61" spans="1:23" s="28" customFormat="1" x14ac:dyDescent="0.2">
      <c r="A61" s="73" t="s">
        <v>82</v>
      </c>
      <c r="B61" s="329">
        <v>108940</v>
      </c>
      <c r="C61" s="74">
        <v>46461</v>
      </c>
      <c r="D61" s="75" t="s">
        <v>573</v>
      </c>
      <c r="E61" s="329">
        <v>107709.99999999999</v>
      </c>
      <c r="F61" s="329">
        <v>0</v>
      </c>
      <c r="G61" s="329">
        <v>107709.99999999999</v>
      </c>
    </row>
    <row r="62" spans="1:23" s="28" customFormat="1" x14ac:dyDescent="0.2">
      <c r="A62" s="73" t="s">
        <v>82</v>
      </c>
      <c r="B62" s="329">
        <v>114460.00100000002</v>
      </c>
      <c r="C62" s="74">
        <v>48910</v>
      </c>
      <c r="D62" s="75" t="s">
        <v>574</v>
      </c>
      <c r="E62" s="329">
        <v>114759.99999999997</v>
      </c>
      <c r="F62" s="329">
        <v>0</v>
      </c>
      <c r="G62" s="329">
        <v>114759.99999999997</v>
      </c>
    </row>
    <row r="63" spans="1:23" s="28" customFormat="1" ht="15.75" thickBot="1" x14ac:dyDescent="0.25">
      <c r="A63" s="73" t="s">
        <v>82</v>
      </c>
      <c r="B63" s="329">
        <v>4750</v>
      </c>
      <c r="C63" s="74">
        <v>90750</v>
      </c>
      <c r="D63" s="75" t="s">
        <v>575</v>
      </c>
      <c r="E63" s="329">
        <v>21610.000000000004</v>
      </c>
      <c r="F63" s="329">
        <v>-16000</v>
      </c>
      <c r="G63" s="329">
        <v>5610.0000000000036</v>
      </c>
    </row>
    <row r="64" spans="1:23" s="28" customFormat="1" ht="16.5" customHeight="1" thickBot="1" x14ac:dyDescent="0.3">
      <c r="A64" s="76"/>
      <c r="B64" s="330">
        <f>SUBTOTAL(9,B11:B63)</f>
        <v>3436230.0010000011</v>
      </c>
      <c r="C64" s="77"/>
      <c r="D64" s="57" t="s">
        <v>206</v>
      </c>
      <c r="E64" s="330">
        <f>SUBTOTAL(9,E11:E63)</f>
        <v>45174220</v>
      </c>
      <c r="F64" s="330">
        <f>SUBTOTAL(9,F11:F63)</f>
        <v>-42007240</v>
      </c>
      <c r="G64" s="330">
        <f>SUBTOTAL(9,G11:G63)</f>
        <v>3166980</v>
      </c>
      <c r="H64" s="58"/>
      <c r="I64" s="58"/>
      <c r="J64" s="58"/>
      <c r="K64" s="58"/>
      <c r="L64" s="58"/>
      <c r="M64" s="58"/>
      <c r="N64" s="58"/>
      <c r="O64" s="58"/>
      <c r="P64" s="58"/>
      <c r="Q64" s="58"/>
      <c r="R64" s="58"/>
      <c r="S64" s="58"/>
      <c r="T64" s="58"/>
      <c r="U64" s="58"/>
      <c r="V64" s="58"/>
      <c r="W64" s="58"/>
    </row>
    <row r="65" spans="1:4" x14ac:dyDescent="0.2">
      <c r="A65" s="69"/>
    </row>
    <row r="66" spans="1:4" x14ac:dyDescent="0.2">
      <c r="A66" s="69"/>
    </row>
    <row r="67" spans="1:4" s="79" customFormat="1" x14ac:dyDescent="0.2">
      <c r="A67" s="78"/>
      <c r="D67"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39"/>
  <sheetViews>
    <sheetView showGridLines="0" topLeftCell="A2"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Human Resources</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990</v>
      </c>
      <c r="C10" s="74" t="s">
        <v>11</v>
      </c>
      <c r="D10" s="46"/>
      <c r="E10" s="44"/>
      <c r="F10" s="44"/>
      <c r="G10" s="44"/>
    </row>
    <row r="11" spans="1:23" s="28" customFormat="1" x14ac:dyDescent="0.2">
      <c r="A11" s="73" t="s">
        <v>84</v>
      </c>
      <c r="B11" s="329">
        <v>209149.99999999997</v>
      </c>
      <c r="C11" s="74">
        <v>40105</v>
      </c>
      <c r="D11" s="75" t="s">
        <v>576</v>
      </c>
      <c r="E11" s="329">
        <v>176400.00000000006</v>
      </c>
      <c r="F11" s="329">
        <v>0</v>
      </c>
      <c r="G11" s="329">
        <v>176400.00000000006</v>
      </c>
    </row>
    <row r="12" spans="1:23" s="28" customFormat="1" x14ac:dyDescent="0.2">
      <c r="A12" s="73" t="s">
        <v>84</v>
      </c>
      <c r="B12" s="329">
        <v>219649.99900000001</v>
      </c>
      <c r="C12" s="74">
        <v>40107</v>
      </c>
      <c r="D12" s="75" t="s">
        <v>577</v>
      </c>
      <c r="E12" s="329">
        <v>239579.99999999985</v>
      </c>
      <c r="F12" s="329">
        <v>0</v>
      </c>
      <c r="G12" s="329">
        <v>239579.99999999985</v>
      </c>
    </row>
    <row r="13" spans="1:23" s="28" customFormat="1" x14ac:dyDescent="0.2">
      <c r="A13" s="73" t="s">
        <v>84</v>
      </c>
      <c r="B13" s="329">
        <v>50710</v>
      </c>
      <c r="C13" s="74">
        <v>40110</v>
      </c>
      <c r="D13" s="75" t="s">
        <v>578</v>
      </c>
      <c r="E13" s="329">
        <v>42710</v>
      </c>
      <c r="F13" s="329">
        <v>0</v>
      </c>
      <c r="G13" s="329">
        <v>42710</v>
      </c>
    </row>
    <row r="14" spans="1:23" s="28" customFormat="1" x14ac:dyDescent="0.2">
      <c r="A14" s="73" t="s">
        <v>84</v>
      </c>
      <c r="B14" s="329">
        <v>137500</v>
      </c>
      <c r="C14" s="74">
        <v>40112</v>
      </c>
      <c r="D14" s="75" t="s">
        <v>579</v>
      </c>
      <c r="E14" s="329">
        <v>108200.00000000001</v>
      </c>
      <c r="F14" s="329">
        <v>-26500</v>
      </c>
      <c r="G14" s="329">
        <v>81700.000000000015</v>
      </c>
    </row>
    <row r="15" spans="1:23" s="28" customFormat="1" x14ac:dyDescent="0.2">
      <c r="A15" s="73" t="s">
        <v>84</v>
      </c>
      <c r="B15" s="329">
        <v>48620</v>
      </c>
      <c r="C15" s="74">
        <v>40113</v>
      </c>
      <c r="D15" s="75" t="s">
        <v>580</v>
      </c>
      <c r="E15" s="329">
        <v>46500</v>
      </c>
      <c r="F15" s="329">
        <v>0</v>
      </c>
      <c r="G15" s="329">
        <v>46500</v>
      </c>
    </row>
    <row r="16" spans="1:23" s="28" customFormat="1" x14ac:dyDescent="0.2">
      <c r="A16" s="73" t="s">
        <v>84</v>
      </c>
      <c r="B16" s="329">
        <v>25960</v>
      </c>
      <c r="C16" s="74">
        <v>40118</v>
      </c>
      <c r="D16" s="75" t="s">
        <v>581</v>
      </c>
      <c r="E16" s="329">
        <v>20460.000000000004</v>
      </c>
      <c r="F16" s="329">
        <v>0</v>
      </c>
      <c r="G16" s="329">
        <v>20460.000000000004</v>
      </c>
    </row>
    <row r="17" spans="1:7" s="28" customFormat="1" x14ac:dyDescent="0.2">
      <c r="A17" s="73" t="s">
        <v>84</v>
      </c>
      <c r="B17" s="329">
        <v>0</v>
      </c>
      <c r="C17" s="74">
        <v>40119</v>
      </c>
      <c r="D17" s="75" t="s">
        <v>582</v>
      </c>
      <c r="E17" s="329">
        <v>36000</v>
      </c>
      <c r="F17" s="329">
        <v>-36000</v>
      </c>
      <c r="G17" s="329">
        <v>0</v>
      </c>
    </row>
    <row r="18" spans="1:7" s="28" customFormat="1" x14ac:dyDescent="0.2">
      <c r="A18" s="73" t="s">
        <v>84</v>
      </c>
      <c r="B18" s="329">
        <v>96950.000000000044</v>
      </c>
      <c r="C18" s="74">
        <v>40120</v>
      </c>
      <c r="D18" s="75" t="s">
        <v>583</v>
      </c>
      <c r="E18" s="329">
        <v>95500</v>
      </c>
      <c r="F18" s="329">
        <v>0</v>
      </c>
      <c r="G18" s="329">
        <v>95500</v>
      </c>
    </row>
    <row r="19" spans="1:7" s="28" customFormat="1" x14ac:dyDescent="0.2">
      <c r="A19" s="73" t="s">
        <v>84</v>
      </c>
      <c r="B19" s="329">
        <v>73960</v>
      </c>
      <c r="C19" s="74">
        <v>40121</v>
      </c>
      <c r="D19" s="75" t="s">
        <v>584</v>
      </c>
      <c r="E19" s="329">
        <v>58670</v>
      </c>
      <c r="F19" s="329">
        <v>0</v>
      </c>
      <c r="G19" s="329">
        <v>58670</v>
      </c>
    </row>
    <row r="20" spans="1:7" s="28" customFormat="1" x14ac:dyDescent="0.2">
      <c r="A20" s="73" t="s">
        <v>84</v>
      </c>
      <c r="B20" s="329">
        <v>-15829.999999999909</v>
      </c>
      <c r="C20" s="74">
        <v>40140</v>
      </c>
      <c r="D20" s="75" t="s">
        <v>585</v>
      </c>
      <c r="E20" s="329">
        <v>157570.00000000006</v>
      </c>
      <c r="F20" s="329">
        <v>-170460.00000000006</v>
      </c>
      <c r="G20" s="329">
        <v>-12890.000000000011</v>
      </c>
    </row>
    <row r="21" spans="1:7" s="28" customFormat="1" x14ac:dyDescent="0.2">
      <c r="A21" s="73" t="s">
        <v>84</v>
      </c>
      <c r="B21" s="329">
        <v>38120.000000000007</v>
      </c>
      <c r="C21" s="74">
        <v>43002</v>
      </c>
      <c r="D21" s="75" t="s">
        <v>586</v>
      </c>
      <c r="E21" s="329">
        <v>73460</v>
      </c>
      <c r="F21" s="329">
        <v>-35340.000000000007</v>
      </c>
      <c r="G21" s="329">
        <v>38119.999999999993</v>
      </c>
    </row>
    <row r="22" spans="1:7" s="28" customFormat="1" x14ac:dyDescent="0.2">
      <c r="A22" s="73" t="s">
        <v>84</v>
      </c>
      <c r="B22" s="329">
        <v>10289.999999999998</v>
      </c>
      <c r="C22" s="74">
        <v>43003</v>
      </c>
      <c r="D22" s="75" t="s">
        <v>587</v>
      </c>
      <c r="E22" s="329">
        <v>10289.999999999998</v>
      </c>
      <c r="F22" s="329">
        <v>0</v>
      </c>
      <c r="G22" s="329">
        <v>10289.999999999998</v>
      </c>
    </row>
    <row r="23" spans="1:7" s="28" customFormat="1" x14ac:dyDescent="0.2">
      <c r="A23" s="73" t="s">
        <v>84</v>
      </c>
      <c r="B23" s="329">
        <v>0</v>
      </c>
      <c r="C23" s="74">
        <v>43004</v>
      </c>
      <c r="D23" s="75" t="s">
        <v>588</v>
      </c>
      <c r="E23" s="329">
        <v>99.999999999999986</v>
      </c>
      <c r="F23" s="329">
        <v>-99.999999999999986</v>
      </c>
      <c r="G23" s="329">
        <v>0</v>
      </c>
    </row>
    <row r="24" spans="1:7" s="28" customFormat="1" x14ac:dyDescent="0.2">
      <c r="A24" s="73" t="s">
        <v>84</v>
      </c>
      <c r="B24" s="329">
        <v>15570.000000000002</v>
      </c>
      <c r="C24" s="74">
        <v>43005</v>
      </c>
      <c r="D24" s="75" t="s">
        <v>589</v>
      </c>
      <c r="E24" s="329">
        <v>15670</v>
      </c>
      <c r="F24" s="329">
        <v>-99.999999999999986</v>
      </c>
      <c r="G24" s="329">
        <v>15570</v>
      </c>
    </row>
    <row r="25" spans="1:7" s="28" customFormat="1" x14ac:dyDescent="0.2">
      <c r="A25" s="73" t="s">
        <v>84</v>
      </c>
      <c r="B25" s="329">
        <v>64029.999999999993</v>
      </c>
      <c r="C25" s="74">
        <v>43012</v>
      </c>
      <c r="D25" s="75" t="s">
        <v>590</v>
      </c>
      <c r="E25" s="329">
        <v>66390.000000000015</v>
      </c>
      <c r="F25" s="329">
        <v>0</v>
      </c>
      <c r="G25" s="329">
        <v>66390.000000000015</v>
      </c>
    </row>
    <row r="26" spans="1:7" s="28" customFormat="1" x14ac:dyDescent="0.2">
      <c r="A26" s="73" t="s">
        <v>84</v>
      </c>
      <c r="B26" s="329">
        <v>15700.000000000004</v>
      </c>
      <c r="C26" s="74">
        <v>43015</v>
      </c>
      <c r="D26" s="75" t="s">
        <v>591</v>
      </c>
      <c r="E26" s="329">
        <v>37070</v>
      </c>
      <c r="F26" s="329">
        <v>-21369.999999999996</v>
      </c>
      <c r="G26" s="329">
        <v>15700.000000000004</v>
      </c>
    </row>
    <row r="27" spans="1:7" s="28" customFormat="1" x14ac:dyDescent="0.2">
      <c r="A27" s="73" t="s">
        <v>84</v>
      </c>
      <c r="B27" s="329">
        <v>33280</v>
      </c>
      <c r="C27" s="74">
        <v>43016</v>
      </c>
      <c r="D27" s="75" t="s">
        <v>592</v>
      </c>
      <c r="E27" s="329">
        <v>44790.000000000007</v>
      </c>
      <c r="F27" s="329">
        <v>-11510</v>
      </c>
      <c r="G27" s="329">
        <v>33280.000000000007</v>
      </c>
    </row>
    <row r="28" spans="1:7" s="28" customFormat="1" x14ac:dyDescent="0.2">
      <c r="A28" s="73" t="s">
        <v>84</v>
      </c>
      <c r="B28" s="329">
        <v>0</v>
      </c>
      <c r="C28" s="74">
        <v>45321</v>
      </c>
      <c r="D28" s="75" t="s">
        <v>593</v>
      </c>
      <c r="E28" s="329">
        <v>-3399.9999999999995</v>
      </c>
      <c r="F28" s="329">
        <v>0</v>
      </c>
      <c r="G28" s="329">
        <v>-3399.9999999999995</v>
      </c>
    </row>
    <row r="29" spans="1:7" s="28" customFormat="1" x14ac:dyDescent="0.2">
      <c r="A29" s="73" t="s">
        <v>84</v>
      </c>
      <c r="B29" s="329">
        <v>-5000</v>
      </c>
      <c r="C29" s="74">
        <v>45322</v>
      </c>
      <c r="D29" s="75" t="s">
        <v>594</v>
      </c>
      <c r="E29" s="329">
        <v>-5000</v>
      </c>
      <c r="F29" s="329">
        <v>0</v>
      </c>
      <c r="G29" s="329">
        <v>-5000</v>
      </c>
    </row>
    <row r="30" spans="1:7" s="28" customFormat="1" x14ac:dyDescent="0.2">
      <c r="A30" s="73" t="s">
        <v>84</v>
      </c>
      <c r="B30" s="329">
        <v>0</v>
      </c>
      <c r="C30" s="74">
        <v>45323</v>
      </c>
      <c r="D30" s="75" t="s">
        <v>595</v>
      </c>
      <c r="E30" s="329">
        <v>-25230.000000000033</v>
      </c>
      <c r="F30" s="329">
        <v>0</v>
      </c>
      <c r="G30" s="329">
        <v>-25230.000000000033</v>
      </c>
    </row>
    <row r="31" spans="1:7" s="28" customFormat="1" x14ac:dyDescent="0.2">
      <c r="A31" s="73" t="s">
        <v>84</v>
      </c>
      <c r="B31" s="329">
        <v>359230.00000000006</v>
      </c>
      <c r="C31" s="74">
        <v>45340</v>
      </c>
      <c r="D31" s="75" t="s">
        <v>596</v>
      </c>
      <c r="E31" s="329">
        <v>345230.00000000006</v>
      </c>
      <c r="F31" s="329">
        <v>0</v>
      </c>
      <c r="G31" s="329">
        <v>345230.00000000006</v>
      </c>
    </row>
    <row r="32" spans="1:7" s="28" customFormat="1" x14ac:dyDescent="0.2">
      <c r="A32" s="73" t="s">
        <v>84</v>
      </c>
      <c r="B32" s="329">
        <v>-13470.000000000029</v>
      </c>
      <c r="C32" s="74">
        <v>45342</v>
      </c>
      <c r="D32" s="75" t="s">
        <v>597</v>
      </c>
      <c r="E32" s="329">
        <v>158930.00000000003</v>
      </c>
      <c r="F32" s="329">
        <v>-187330.00000000009</v>
      </c>
      <c r="G32" s="329">
        <v>-28400.000000000058</v>
      </c>
    </row>
    <row r="33" spans="1:23" s="28" customFormat="1" x14ac:dyDescent="0.2">
      <c r="A33" s="73" t="s">
        <v>84</v>
      </c>
      <c r="B33" s="329">
        <v>70359.999999999971</v>
      </c>
      <c r="C33" s="74">
        <v>45359</v>
      </c>
      <c r="D33" s="75" t="s">
        <v>598</v>
      </c>
      <c r="E33" s="329">
        <v>93760.000000000073</v>
      </c>
      <c r="F33" s="329">
        <v>-7000</v>
      </c>
      <c r="G33" s="329">
        <v>86760.000000000073</v>
      </c>
    </row>
    <row r="34" spans="1:23" s="28" customFormat="1" x14ac:dyDescent="0.2">
      <c r="A34" s="73" t="s">
        <v>84</v>
      </c>
      <c r="B34" s="329">
        <v>-5130</v>
      </c>
      <c r="C34" s="74">
        <v>45366</v>
      </c>
      <c r="D34" s="75" t="s">
        <v>599</v>
      </c>
      <c r="E34" s="329">
        <v>22189.999999999993</v>
      </c>
      <c r="F34" s="329">
        <v>-27690.000000000004</v>
      </c>
      <c r="G34" s="329">
        <v>-5500.0000000000109</v>
      </c>
    </row>
    <row r="35" spans="1:23" s="28" customFormat="1" ht="15.75" thickBot="1" x14ac:dyDescent="0.25">
      <c r="A35" s="73" t="s">
        <v>84</v>
      </c>
      <c r="B35" s="329">
        <v>54309.999999999993</v>
      </c>
      <c r="C35" s="74">
        <v>90715</v>
      </c>
      <c r="D35" s="75" t="s">
        <v>600</v>
      </c>
      <c r="E35" s="329">
        <v>56989.999999999993</v>
      </c>
      <c r="F35" s="329">
        <v>0</v>
      </c>
      <c r="G35" s="329">
        <v>56989.999999999993</v>
      </c>
    </row>
    <row r="36" spans="1:23" s="28" customFormat="1" ht="16.5" customHeight="1" thickBot="1" x14ac:dyDescent="0.3">
      <c r="A36" s="76"/>
      <c r="B36" s="330">
        <f>SUBTOTAL(9,B11:B35)</f>
        <v>1483959.9990000001</v>
      </c>
      <c r="C36" s="77"/>
      <c r="D36" s="57" t="s">
        <v>206</v>
      </c>
      <c r="E36" s="330">
        <f>SUBTOTAL(9,E11:E35)</f>
        <v>1872830</v>
      </c>
      <c r="F36" s="330">
        <f>SUBTOTAL(9,F11:F35)</f>
        <v>-523400.00000000012</v>
      </c>
      <c r="G36" s="330">
        <f>SUBTOTAL(9,G11:G35)</f>
        <v>1349430</v>
      </c>
      <c r="H36" s="58"/>
      <c r="I36" s="58"/>
      <c r="J36" s="58"/>
      <c r="K36" s="58"/>
      <c r="L36" s="58"/>
      <c r="M36" s="58"/>
      <c r="N36" s="58"/>
      <c r="O36" s="58"/>
      <c r="P36" s="58"/>
      <c r="Q36" s="58"/>
      <c r="R36" s="58"/>
      <c r="S36" s="58"/>
      <c r="T36" s="58"/>
      <c r="U36" s="58"/>
      <c r="V36" s="58"/>
      <c r="W36" s="58"/>
    </row>
    <row r="37" spans="1:23" x14ac:dyDescent="0.2">
      <c r="A37" s="69"/>
    </row>
    <row r="38" spans="1:23" x14ac:dyDescent="0.2">
      <c r="A38" s="69"/>
    </row>
    <row r="39" spans="1:23" s="79" customFormat="1" x14ac:dyDescent="0.2">
      <c r="A39" s="78"/>
      <c r="D39"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9"/>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Legal Services</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991</v>
      </c>
      <c r="C10" s="74" t="s">
        <v>11</v>
      </c>
      <c r="D10" s="46"/>
      <c r="E10" s="44"/>
      <c r="F10" s="44"/>
      <c r="G10" s="44"/>
    </row>
    <row r="11" spans="1:23" s="28" customFormat="1" x14ac:dyDescent="0.2">
      <c r="A11" s="73" t="s">
        <v>86</v>
      </c>
      <c r="B11" s="329">
        <v>39670.000999999982</v>
      </c>
      <c r="C11" s="74">
        <v>43000</v>
      </c>
      <c r="D11" s="75" t="s">
        <v>601</v>
      </c>
      <c r="E11" s="329">
        <v>36740</v>
      </c>
      <c r="F11" s="329">
        <v>0</v>
      </c>
      <c r="G11" s="329">
        <v>36740</v>
      </c>
    </row>
    <row r="12" spans="1:23" s="28" customFormat="1" x14ac:dyDescent="0.2">
      <c r="A12" s="73" t="s">
        <v>86</v>
      </c>
      <c r="B12" s="329">
        <v>-3699.9999999999991</v>
      </c>
      <c r="C12" s="74">
        <v>43001</v>
      </c>
      <c r="D12" s="75" t="s">
        <v>602</v>
      </c>
      <c r="E12" s="329">
        <v>40310.000000000007</v>
      </c>
      <c r="F12" s="329">
        <v>-43889.999999999993</v>
      </c>
      <c r="G12" s="329">
        <v>-3579.9999999999854</v>
      </c>
    </row>
    <row r="13" spans="1:23" s="28" customFormat="1" x14ac:dyDescent="0.2">
      <c r="A13" s="73" t="s">
        <v>86</v>
      </c>
      <c r="B13" s="329">
        <v>686799.99999999977</v>
      </c>
      <c r="C13" s="74">
        <v>43030</v>
      </c>
      <c r="D13" s="75" t="s">
        <v>87</v>
      </c>
      <c r="E13" s="329">
        <v>697359.99999999977</v>
      </c>
      <c r="F13" s="329">
        <v>-86369.999999999971</v>
      </c>
      <c r="G13" s="329">
        <v>610989.99999999977</v>
      </c>
    </row>
    <row r="14" spans="1:23" s="28" customFormat="1" x14ac:dyDescent="0.2">
      <c r="A14" s="73" t="s">
        <v>86</v>
      </c>
      <c r="B14" s="329">
        <v>121740.00000000004</v>
      </c>
      <c r="C14" s="74">
        <v>43031</v>
      </c>
      <c r="D14" s="75" t="s">
        <v>603</v>
      </c>
      <c r="E14" s="329">
        <v>121740.00000000006</v>
      </c>
      <c r="F14" s="329">
        <v>0</v>
      </c>
      <c r="G14" s="329">
        <v>121740.00000000006</v>
      </c>
    </row>
    <row r="15" spans="1:23" s="28" customFormat="1" ht="15.75" thickBot="1" x14ac:dyDescent="0.25">
      <c r="A15" s="73" t="s">
        <v>86</v>
      </c>
      <c r="B15" s="329">
        <v>218400.00000000006</v>
      </c>
      <c r="C15" s="74">
        <v>43190</v>
      </c>
      <c r="D15" s="75" t="s">
        <v>604</v>
      </c>
      <c r="E15" s="329">
        <v>240400.00000000006</v>
      </c>
      <c r="F15" s="329">
        <v>0</v>
      </c>
      <c r="G15" s="329">
        <v>240400.00000000006</v>
      </c>
    </row>
    <row r="16" spans="1:23" s="28" customFormat="1" ht="16.5" customHeight="1" thickBot="1" x14ac:dyDescent="0.3">
      <c r="A16" s="76"/>
      <c r="B16" s="330">
        <f>SUBTOTAL(9,B11:B15)</f>
        <v>1062910.0009999997</v>
      </c>
      <c r="C16" s="77"/>
      <c r="D16" s="57" t="s">
        <v>206</v>
      </c>
      <c r="E16" s="330">
        <f>SUBTOTAL(9,E11:E15)</f>
        <v>1136549.9999999998</v>
      </c>
      <c r="F16" s="330">
        <f>SUBTOTAL(9,F11:F15)</f>
        <v>-130259.99999999997</v>
      </c>
      <c r="G16" s="330">
        <f>SUBTOTAL(9,G11:G15)</f>
        <v>1006289.9999999998</v>
      </c>
      <c r="H16" s="58"/>
      <c r="I16" s="58"/>
      <c r="J16" s="58"/>
      <c r="K16" s="58"/>
      <c r="L16" s="58"/>
      <c r="M16" s="58"/>
      <c r="N16" s="58"/>
      <c r="O16" s="58"/>
      <c r="P16" s="58"/>
      <c r="Q16" s="58"/>
      <c r="R16" s="58"/>
      <c r="S16" s="58"/>
      <c r="T16" s="58"/>
      <c r="U16" s="58"/>
      <c r="V16" s="58"/>
      <c r="W16" s="58"/>
    </row>
    <row r="17" spans="1:4" x14ac:dyDescent="0.2">
      <c r="A17" s="69"/>
    </row>
    <row r="18" spans="1:4" x14ac:dyDescent="0.2">
      <c r="A18" s="69"/>
    </row>
    <row r="19" spans="1:4" s="79" customFormat="1" x14ac:dyDescent="0.2">
      <c r="A19" s="78"/>
      <c r="D19"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31"/>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Strategic Support</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992</v>
      </c>
      <c r="C10" s="74" t="s">
        <v>11</v>
      </c>
      <c r="D10" s="46"/>
      <c r="E10" s="44"/>
      <c r="F10" s="44"/>
      <c r="G10" s="44"/>
    </row>
    <row r="11" spans="1:23" s="28" customFormat="1" x14ac:dyDescent="0.2">
      <c r="A11" s="73" t="s">
        <v>88</v>
      </c>
      <c r="B11" s="329">
        <v>179809.99999999994</v>
      </c>
      <c r="C11" s="74">
        <v>40800</v>
      </c>
      <c r="D11" s="75" t="s">
        <v>605</v>
      </c>
      <c r="E11" s="329">
        <v>222649.99999999983</v>
      </c>
      <c r="F11" s="329">
        <v>0</v>
      </c>
      <c r="G11" s="329">
        <v>222649.99999999983</v>
      </c>
    </row>
    <row r="12" spans="1:23" s="28" customFormat="1" x14ac:dyDescent="0.2">
      <c r="A12" s="73" t="s">
        <v>88</v>
      </c>
      <c r="B12" s="329">
        <v>165199.99999999997</v>
      </c>
      <c r="C12" s="74">
        <v>41021</v>
      </c>
      <c r="D12" s="75" t="s">
        <v>606</v>
      </c>
      <c r="E12" s="329">
        <v>163040.00000000003</v>
      </c>
      <c r="F12" s="329">
        <v>0</v>
      </c>
      <c r="G12" s="329">
        <v>163040.00000000003</v>
      </c>
    </row>
    <row r="13" spans="1:23" s="28" customFormat="1" x14ac:dyDescent="0.2">
      <c r="A13" s="73" t="s">
        <v>88</v>
      </c>
      <c r="B13" s="329">
        <v>248739.99900000001</v>
      </c>
      <c r="C13" s="74">
        <v>41022</v>
      </c>
      <c r="D13" s="75" t="s">
        <v>607</v>
      </c>
      <c r="E13" s="329">
        <v>267280.00000000017</v>
      </c>
      <c r="F13" s="329">
        <v>-15000</v>
      </c>
      <c r="G13" s="329">
        <v>252280.00000000017</v>
      </c>
    </row>
    <row r="14" spans="1:23" s="28" customFormat="1" x14ac:dyDescent="0.2">
      <c r="A14" s="73" t="s">
        <v>88</v>
      </c>
      <c r="B14" s="329">
        <v>609210.00000000012</v>
      </c>
      <c r="C14" s="74">
        <v>41023</v>
      </c>
      <c r="D14" s="75" t="s">
        <v>608</v>
      </c>
      <c r="E14" s="329">
        <v>603040.00000000023</v>
      </c>
      <c r="F14" s="329">
        <v>0</v>
      </c>
      <c r="G14" s="329">
        <v>603040.00000000023</v>
      </c>
    </row>
    <row r="15" spans="1:23" s="28" customFormat="1" x14ac:dyDescent="0.2">
      <c r="A15" s="73" t="s">
        <v>88</v>
      </c>
      <c r="B15" s="329">
        <v>138129.99999999997</v>
      </c>
      <c r="C15" s="74">
        <v>41027</v>
      </c>
      <c r="D15" s="75" t="s">
        <v>609</v>
      </c>
      <c r="E15" s="329">
        <v>200010.00000000003</v>
      </c>
      <c r="F15" s="329">
        <v>-20200</v>
      </c>
      <c r="G15" s="329">
        <v>179810.00000000003</v>
      </c>
    </row>
    <row r="16" spans="1:23" s="28" customFormat="1" x14ac:dyDescent="0.2">
      <c r="A16" s="73" t="s">
        <v>88</v>
      </c>
      <c r="B16" s="329">
        <v>43820</v>
      </c>
      <c r="C16" s="74">
        <v>41028</v>
      </c>
      <c r="D16" s="75" t="s">
        <v>610</v>
      </c>
      <c r="E16" s="329">
        <v>44500.000000000022</v>
      </c>
      <c r="F16" s="329">
        <v>0</v>
      </c>
      <c r="G16" s="329">
        <v>44500.000000000022</v>
      </c>
    </row>
    <row r="17" spans="1:23" s="28" customFormat="1" x14ac:dyDescent="0.2">
      <c r="A17" s="73" t="s">
        <v>88</v>
      </c>
      <c r="B17" s="329">
        <v>177680</v>
      </c>
      <c r="C17" s="74">
        <v>41029</v>
      </c>
      <c r="D17" s="75" t="s">
        <v>611</v>
      </c>
      <c r="E17" s="329">
        <v>92680</v>
      </c>
      <c r="F17" s="329">
        <v>0</v>
      </c>
      <c r="G17" s="329">
        <v>92680</v>
      </c>
    </row>
    <row r="18" spans="1:23" s="28" customFormat="1" x14ac:dyDescent="0.2">
      <c r="A18" s="73" t="s">
        <v>88</v>
      </c>
      <c r="B18" s="329">
        <v>360949.99999999988</v>
      </c>
      <c r="C18" s="74">
        <v>41032</v>
      </c>
      <c r="D18" s="75" t="s">
        <v>612</v>
      </c>
      <c r="E18" s="329">
        <v>476100</v>
      </c>
      <c r="F18" s="329">
        <v>-148130.00000000006</v>
      </c>
      <c r="G18" s="329">
        <v>327969.99999999994</v>
      </c>
    </row>
    <row r="19" spans="1:23" s="28" customFormat="1" x14ac:dyDescent="0.2">
      <c r="A19" s="73" t="s">
        <v>88</v>
      </c>
      <c r="B19" s="329">
        <v>2329.9999999999991</v>
      </c>
      <c r="C19" s="74">
        <v>41035</v>
      </c>
      <c r="D19" s="75" t="s">
        <v>613</v>
      </c>
      <c r="E19" s="329">
        <v>2329.9999999999991</v>
      </c>
      <c r="F19" s="329">
        <v>0</v>
      </c>
      <c r="G19" s="329">
        <v>2329.9999999999991</v>
      </c>
    </row>
    <row r="20" spans="1:23" s="28" customFormat="1" x14ac:dyDescent="0.2">
      <c r="A20" s="73" t="s">
        <v>88</v>
      </c>
      <c r="B20" s="329">
        <v>399.99999999999994</v>
      </c>
      <c r="C20" s="74">
        <v>41036</v>
      </c>
      <c r="D20" s="75" t="s">
        <v>614</v>
      </c>
      <c r="E20" s="329">
        <v>399.99999999999994</v>
      </c>
      <c r="F20" s="329">
        <v>0</v>
      </c>
      <c r="G20" s="329">
        <v>399.99999999999994</v>
      </c>
    </row>
    <row r="21" spans="1:23" s="28" customFormat="1" x14ac:dyDescent="0.2">
      <c r="A21" s="73" t="s">
        <v>88</v>
      </c>
      <c r="B21" s="329">
        <v>0</v>
      </c>
      <c r="C21" s="74">
        <v>43255</v>
      </c>
      <c r="D21" s="75" t="s">
        <v>615</v>
      </c>
      <c r="E21" s="329">
        <v>2000</v>
      </c>
      <c r="F21" s="329">
        <v>-2000</v>
      </c>
      <c r="G21" s="329">
        <v>0</v>
      </c>
    </row>
    <row r="22" spans="1:23" s="28" customFormat="1" x14ac:dyDescent="0.2">
      <c r="A22" s="73" t="s">
        <v>88</v>
      </c>
      <c r="B22" s="329">
        <v>30000</v>
      </c>
      <c r="C22" s="74">
        <v>43260</v>
      </c>
      <c r="D22" s="75" t="s">
        <v>616</v>
      </c>
      <c r="E22" s="329">
        <v>60000</v>
      </c>
      <c r="F22" s="329">
        <v>0</v>
      </c>
      <c r="G22" s="329">
        <v>60000</v>
      </c>
    </row>
    <row r="23" spans="1:23" s="28" customFormat="1" x14ac:dyDescent="0.2">
      <c r="A23" s="73" t="s">
        <v>88</v>
      </c>
      <c r="B23" s="329">
        <v>-186290.00000000006</v>
      </c>
      <c r="C23" s="74">
        <v>43500</v>
      </c>
      <c r="D23" s="75" t="s">
        <v>617</v>
      </c>
      <c r="E23" s="329">
        <v>60319.999999999993</v>
      </c>
      <c r="F23" s="329">
        <v>-262460.00000000006</v>
      </c>
      <c r="G23" s="329">
        <v>-202140.00000000003</v>
      </c>
    </row>
    <row r="24" spans="1:23" s="28" customFormat="1" x14ac:dyDescent="0.2">
      <c r="A24" s="73" t="s">
        <v>88</v>
      </c>
      <c r="B24" s="329">
        <v>164709.99899999995</v>
      </c>
      <c r="C24" s="74">
        <v>43610</v>
      </c>
      <c r="D24" s="75" t="s">
        <v>618</v>
      </c>
      <c r="E24" s="329">
        <v>159860.00000000003</v>
      </c>
      <c r="F24" s="329">
        <v>-2540</v>
      </c>
      <c r="G24" s="329">
        <v>157320.00000000003</v>
      </c>
    </row>
    <row r="25" spans="1:23" s="28" customFormat="1" x14ac:dyDescent="0.2">
      <c r="A25" s="73" t="s">
        <v>88</v>
      </c>
      <c r="B25" s="329">
        <v>151429.99900000001</v>
      </c>
      <c r="C25" s="74">
        <v>44220</v>
      </c>
      <c r="D25" s="75" t="s">
        <v>619</v>
      </c>
      <c r="E25" s="329">
        <v>149600</v>
      </c>
      <c r="F25" s="329">
        <v>0</v>
      </c>
      <c r="G25" s="329">
        <v>149600</v>
      </c>
    </row>
    <row r="26" spans="1:23" s="28" customFormat="1" x14ac:dyDescent="0.2">
      <c r="A26" s="73" t="s">
        <v>88</v>
      </c>
      <c r="B26" s="329">
        <v>0</v>
      </c>
      <c r="C26" s="74">
        <v>44250</v>
      </c>
      <c r="D26" s="75" t="s">
        <v>620</v>
      </c>
      <c r="E26" s="329">
        <v>129799.99999999996</v>
      </c>
      <c r="F26" s="329">
        <v>0</v>
      </c>
      <c r="G26" s="329">
        <v>129799.99999999996</v>
      </c>
    </row>
    <row r="27" spans="1:23" s="28" customFormat="1" ht="15.75" thickBot="1" x14ac:dyDescent="0.25">
      <c r="A27" s="73" t="s">
        <v>88</v>
      </c>
      <c r="B27" s="329">
        <v>223859.99900000001</v>
      </c>
      <c r="C27" s="74">
        <v>48610</v>
      </c>
      <c r="D27" s="75" t="s">
        <v>621</v>
      </c>
      <c r="E27" s="329">
        <v>-1310</v>
      </c>
      <c r="F27" s="329">
        <v>0</v>
      </c>
      <c r="G27" s="329">
        <v>-1310</v>
      </c>
    </row>
    <row r="28" spans="1:23" s="28" customFormat="1" ht="16.5" customHeight="1" thickBot="1" x14ac:dyDescent="0.3">
      <c r="A28" s="76"/>
      <c r="B28" s="330">
        <f>SUBTOTAL(9,B11:B27)</f>
        <v>2309979.9959999998</v>
      </c>
      <c r="C28" s="77"/>
      <c r="D28" s="57" t="s">
        <v>206</v>
      </c>
      <c r="E28" s="330">
        <f>SUBTOTAL(9,E11:E27)</f>
        <v>2632300</v>
      </c>
      <c r="F28" s="330">
        <f>SUBTOTAL(9,F11:F27)</f>
        <v>-450330.00000000012</v>
      </c>
      <c r="G28" s="330">
        <f>SUBTOTAL(9,G11:G27)</f>
        <v>2181970</v>
      </c>
      <c r="H28" s="58"/>
      <c r="I28" s="58"/>
      <c r="J28" s="58"/>
      <c r="K28" s="58"/>
      <c r="L28" s="58"/>
      <c r="M28" s="58"/>
      <c r="N28" s="58"/>
      <c r="O28" s="58"/>
      <c r="P28" s="58"/>
      <c r="Q28" s="58"/>
      <c r="R28" s="58"/>
      <c r="S28" s="58"/>
      <c r="T28" s="58"/>
      <c r="U28" s="58"/>
      <c r="V28" s="58"/>
      <c r="W28" s="58"/>
    </row>
    <row r="29" spans="1:23" x14ac:dyDescent="0.2">
      <c r="A29" s="69"/>
    </row>
    <row r="30" spans="1:23" x14ac:dyDescent="0.2">
      <c r="A30" s="69"/>
    </row>
    <row r="31" spans="1:23" s="79" customFormat="1" x14ac:dyDescent="0.2">
      <c r="A31" s="78"/>
      <c r="D31"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21"/>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Capital Financing &amp; Management</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993</v>
      </c>
      <c r="C10" s="74" t="s">
        <v>11</v>
      </c>
      <c r="D10" s="46"/>
      <c r="E10" s="44"/>
      <c r="F10" s="44"/>
      <c r="G10" s="44"/>
    </row>
    <row r="11" spans="1:23" s="28" customFormat="1" x14ac:dyDescent="0.2">
      <c r="A11" s="73" t="s">
        <v>72</v>
      </c>
      <c r="B11" s="329">
        <v>8700.0000000000018</v>
      </c>
      <c r="C11" s="74">
        <v>310</v>
      </c>
      <c r="D11" s="75" t="s">
        <v>20</v>
      </c>
      <c r="E11" s="329">
        <v>8700.0000000000018</v>
      </c>
      <c r="F11" s="329">
        <v>0</v>
      </c>
      <c r="G11" s="329">
        <v>8700.0000000000018</v>
      </c>
    </row>
    <row r="12" spans="1:23" s="28" customFormat="1" x14ac:dyDescent="0.2">
      <c r="A12" s="73" t="s">
        <v>72</v>
      </c>
      <c r="B12" s="329">
        <v>-403849.99999999994</v>
      </c>
      <c r="C12" s="74">
        <v>320</v>
      </c>
      <c r="D12" s="75" t="s">
        <v>23</v>
      </c>
      <c r="E12" s="329">
        <v>0</v>
      </c>
      <c r="F12" s="329">
        <v>-403849.99999999994</v>
      </c>
      <c r="G12" s="329">
        <v>-403849.99999999994</v>
      </c>
    </row>
    <row r="13" spans="1:23" s="28" customFormat="1" x14ac:dyDescent="0.2">
      <c r="A13" s="73" t="s">
        <v>72</v>
      </c>
      <c r="B13" s="329">
        <v>152350</v>
      </c>
      <c r="C13" s="74">
        <v>49000</v>
      </c>
      <c r="D13" s="75" t="s">
        <v>622</v>
      </c>
      <c r="E13" s="329">
        <v>152350</v>
      </c>
      <c r="F13" s="329">
        <v>0</v>
      </c>
      <c r="G13" s="329">
        <v>152350</v>
      </c>
    </row>
    <row r="14" spans="1:23" s="28" customFormat="1" x14ac:dyDescent="0.2">
      <c r="A14" s="73" t="s">
        <v>72</v>
      </c>
      <c r="B14" s="329">
        <v>11000</v>
      </c>
      <c r="C14" s="74">
        <v>49010</v>
      </c>
      <c r="D14" s="75" t="s">
        <v>623</v>
      </c>
      <c r="E14" s="329">
        <v>11000</v>
      </c>
      <c r="F14" s="329">
        <v>0</v>
      </c>
      <c r="G14" s="329">
        <v>11000</v>
      </c>
    </row>
    <row r="15" spans="1:23" s="28" customFormat="1" x14ac:dyDescent="0.2">
      <c r="A15" s="73" t="s">
        <v>72</v>
      </c>
      <c r="B15" s="329">
        <v>1415560</v>
      </c>
      <c r="C15" s="74">
        <v>49040</v>
      </c>
      <c r="D15" s="75" t="s">
        <v>624</v>
      </c>
      <c r="E15" s="329">
        <v>1407650</v>
      </c>
      <c r="F15" s="329">
        <v>0</v>
      </c>
      <c r="G15" s="329">
        <v>1407650</v>
      </c>
    </row>
    <row r="16" spans="1:23" s="28" customFormat="1" x14ac:dyDescent="0.2">
      <c r="A16" s="73" t="s">
        <v>72</v>
      </c>
      <c r="B16" s="329">
        <v>8787360</v>
      </c>
      <c r="C16" s="74">
        <v>49045</v>
      </c>
      <c r="D16" s="75" t="s">
        <v>625</v>
      </c>
      <c r="E16" s="329">
        <v>9307110.0000000019</v>
      </c>
      <c r="F16" s="329">
        <v>0</v>
      </c>
      <c r="G16" s="329">
        <v>9307110.0000000019</v>
      </c>
    </row>
    <row r="17" spans="1:23" s="28" customFormat="1" ht="15.75" thickBot="1" x14ac:dyDescent="0.25">
      <c r="A17" s="73" t="s">
        <v>72</v>
      </c>
      <c r="B17" s="329">
        <v>0</v>
      </c>
      <c r="C17" s="74">
        <v>49051</v>
      </c>
      <c r="D17" s="75" t="s">
        <v>626</v>
      </c>
      <c r="E17" s="329">
        <v>-20000</v>
      </c>
      <c r="F17" s="329">
        <v>-103829.99999999999</v>
      </c>
      <c r="G17" s="329">
        <v>-123829.99999999999</v>
      </c>
    </row>
    <row r="18" spans="1:23" s="28" customFormat="1" ht="16.5" customHeight="1" thickBot="1" x14ac:dyDescent="0.3">
      <c r="A18" s="76"/>
      <c r="B18" s="330">
        <f>SUBTOTAL(9,B11:B17)</f>
        <v>9971120</v>
      </c>
      <c r="C18" s="77"/>
      <c r="D18" s="57" t="s">
        <v>206</v>
      </c>
      <c r="E18" s="330">
        <f>SUBTOTAL(9,E11:E17)</f>
        <v>10866810.000000002</v>
      </c>
      <c r="F18" s="330">
        <f>SUBTOTAL(9,F11:F17)</f>
        <v>-507679.99999999994</v>
      </c>
      <c r="G18" s="330">
        <f>SUBTOTAL(9,G11:G17)</f>
        <v>10359130.000000002</v>
      </c>
      <c r="H18" s="58"/>
      <c r="I18" s="58"/>
      <c r="J18" s="58"/>
      <c r="K18" s="58"/>
      <c r="L18" s="58"/>
      <c r="M18" s="58"/>
      <c r="N18" s="58"/>
      <c r="O18" s="58"/>
      <c r="P18" s="58"/>
      <c r="Q18" s="58"/>
      <c r="R18" s="58"/>
      <c r="S18" s="58"/>
      <c r="T18" s="58"/>
      <c r="U18" s="58"/>
      <c r="V18" s="58"/>
      <c r="W18" s="58"/>
    </row>
    <row r="19" spans="1:23" x14ac:dyDescent="0.2">
      <c r="A19" s="69"/>
    </row>
    <row r="20" spans="1:23" x14ac:dyDescent="0.2">
      <c r="A20" s="69"/>
    </row>
    <row r="21" spans="1:23" s="79" customFormat="1" x14ac:dyDescent="0.2">
      <c r="A21" s="78"/>
      <c r="D21"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6"/>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Movement Through Reserves</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994</v>
      </c>
      <c r="C10" s="74" t="s">
        <v>11</v>
      </c>
      <c r="D10" s="46"/>
      <c r="E10" s="44"/>
      <c r="F10" s="44"/>
      <c r="G10" s="44"/>
    </row>
    <row r="11" spans="1:23" s="28" customFormat="1" x14ac:dyDescent="0.2">
      <c r="A11" s="73" t="s">
        <v>68</v>
      </c>
      <c r="B11" s="329">
        <v>4841709.993999999</v>
      </c>
      <c r="C11" s="74">
        <v>3</v>
      </c>
      <c r="D11" s="75" t="s">
        <v>627</v>
      </c>
      <c r="E11" s="329">
        <v>3858710.0000000028</v>
      </c>
      <c r="F11" s="329">
        <v>0</v>
      </c>
      <c r="G11" s="329">
        <v>3858710.0000000028</v>
      </c>
    </row>
    <row r="12" spans="1:23" s="28" customFormat="1" ht="15.75" thickBot="1" x14ac:dyDescent="0.25">
      <c r="A12" s="73" t="s">
        <v>68</v>
      </c>
      <c r="B12" s="329">
        <v>-3975709.9990000026</v>
      </c>
      <c r="C12" s="74">
        <v>90000</v>
      </c>
      <c r="D12" s="75" t="s">
        <v>628</v>
      </c>
      <c r="E12" s="329">
        <v>-3975710.0000000014</v>
      </c>
      <c r="F12" s="329">
        <v>0</v>
      </c>
      <c r="G12" s="329">
        <v>-3975710.0000000014</v>
      </c>
    </row>
    <row r="13" spans="1:23" s="28" customFormat="1" ht="16.5" customHeight="1" thickBot="1" x14ac:dyDescent="0.3">
      <c r="A13" s="76"/>
      <c r="B13" s="330">
        <f>SUBTOTAL(9,B11:B12)</f>
        <v>865999.99499999639</v>
      </c>
      <c r="C13" s="77"/>
      <c r="D13" s="57" t="s">
        <v>206</v>
      </c>
      <c r="E13" s="330">
        <f>SUBTOTAL(9,E11:E12)</f>
        <v>-116999.9999999986</v>
      </c>
      <c r="F13" s="330">
        <f>SUBTOTAL(9,F11:F12)</f>
        <v>0</v>
      </c>
      <c r="G13" s="330">
        <f>SUBTOTAL(9,G11:G12)</f>
        <v>-116999.9999999986</v>
      </c>
      <c r="H13" s="58"/>
      <c r="I13" s="58"/>
      <c r="J13" s="58"/>
      <c r="K13" s="58"/>
      <c r="L13" s="58"/>
      <c r="M13" s="58"/>
      <c r="N13" s="58"/>
      <c r="O13" s="58"/>
      <c r="P13" s="58"/>
      <c r="Q13" s="58"/>
      <c r="R13" s="58"/>
      <c r="S13" s="58"/>
      <c r="T13" s="58"/>
      <c r="U13" s="58"/>
      <c r="V13" s="58"/>
      <c r="W13" s="58"/>
    </row>
    <row r="14" spans="1:23" x14ac:dyDescent="0.2">
      <c r="A14" s="69"/>
    </row>
    <row r="15" spans="1:23" x14ac:dyDescent="0.2">
      <c r="A15" s="69"/>
    </row>
    <row r="16" spans="1:23" s="79" customFormat="1" x14ac:dyDescent="0.2">
      <c r="A16" s="78"/>
      <c r="D16"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6"/>
  <sheetViews>
    <sheetView showGridLines="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Risk Management</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995</v>
      </c>
      <c r="C10" s="74"/>
      <c r="D10" s="46"/>
      <c r="E10" s="44"/>
      <c r="F10" s="44"/>
      <c r="G10" s="44"/>
    </row>
    <row r="11" spans="1:23" s="28" customFormat="1" x14ac:dyDescent="0.2">
      <c r="A11" s="73" t="s">
        <v>70</v>
      </c>
      <c r="B11" s="44">
        <v>1511739.9999999995</v>
      </c>
      <c r="C11" s="74">
        <v>42500</v>
      </c>
      <c r="D11" s="75" t="s">
        <v>71</v>
      </c>
      <c r="E11" s="44">
        <v>753750</v>
      </c>
      <c r="F11" s="44">
        <v>0</v>
      </c>
      <c r="G11" s="44">
        <v>753750</v>
      </c>
    </row>
    <row r="12" spans="1:23" s="28" customFormat="1" ht="15.75" thickBot="1" x14ac:dyDescent="0.25">
      <c r="A12" s="73" t="s">
        <v>70</v>
      </c>
      <c r="B12" s="44">
        <v>0</v>
      </c>
      <c r="C12" s="74">
        <v>42501</v>
      </c>
      <c r="D12" s="75" t="s">
        <v>629</v>
      </c>
      <c r="E12" s="44">
        <v>2236140.0000000005</v>
      </c>
      <c r="F12" s="44">
        <v>0</v>
      </c>
      <c r="G12" s="44">
        <v>2236140.0000000005</v>
      </c>
    </row>
    <row r="13" spans="1:23" s="28" customFormat="1" ht="16.5" customHeight="1" thickBot="1" x14ac:dyDescent="0.3">
      <c r="A13" s="76"/>
      <c r="B13" s="49">
        <f>SUBTOTAL(9,B11:B12)</f>
        <v>1511739.9999999995</v>
      </c>
      <c r="C13" s="77"/>
      <c r="D13" s="57" t="s">
        <v>206</v>
      </c>
      <c r="E13" s="49">
        <f>SUBTOTAL(9,E11:E12)</f>
        <v>2989890.0000000005</v>
      </c>
      <c r="F13" s="49">
        <f>SUBTOTAL(9,F11:F12)</f>
        <v>0</v>
      </c>
      <c r="G13" s="49">
        <f>SUBTOTAL(9,G11:G12)</f>
        <v>2989890.0000000005</v>
      </c>
      <c r="H13" s="58"/>
      <c r="I13" s="58"/>
      <c r="J13" s="58"/>
      <c r="K13" s="58"/>
      <c r="L13" s="58"/>
      <c r="M13" s="58"/>
      <c r="N13" s="58"/>
      <c r="O13" s="58"/>
      <c r="P13" s="58"/>
      <c r="Q13" s="58"/>
      <c r="R13" s="58"/>
      <c r="S13" s="58"/>
      <c r="T13" s="58"/>
      <c r="U13" s="58"/>
      <c r="V13" s="58"/>
      <c r="W13" s="58"/>
    </row>
    <row r="14" spans="1:23" x14ac:dyDescent="0.2">
      <c r="A14" s="69"/>
    </row>
    <row r="15" spans="1:23" x14ac:dyDescent="0.2">
      <c r="A15" s="69"/>
    </row>
    <row r="16" spans="1:23" s="79" customFormat="1" x14ac:dyDescent="0.2">
      <c r="A16" s="78"/>
      <c r="D16"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70" zoomScaleNormal="70" workbookViewId="0">
      <pane xSplit="3" ySplit="2" topLeftCell="D40" activePane="bottomRight" state="frozen"/>
      <selection activeCell="D50" sqref="D50"/>
      <selection pane="topRight" activeCell="D50" sqref="D50"/>
      <selection pane="bottomLeft" activeCell="D50" sqref="D50"/>
      <selection pane="bottomRight" activeCell="D50" sqref="D50"/>
    </sheetView>
  </sheetViews>
  <sheetFormatPr defaultColWidth="8.109375" defaultRowHeight="12.75" x14ac:dyDescent="0.2"/>
  <cols>
    <col min="1" max="1" width="10.44140625" style="185" customWidth="1"/>
    <col min="2" max="2" width="30.77734375" style="186" customWidth="1"/>
    <col min="3" max="3" width="30.77734375" style="185" customWidth="1"/>
    <col min="4" max="4" width="2" style="185" customWidth="1"/>
    <col min="5" max="9" width="14.77734375" style="158" customWidth="1"/>
    <col min="10" max="16384" width="8.109375" style="158"/>
  </cols>
  <sheetData>
    <row r="1" spans="1:12" ht="31.5" customHeight="1" thickBot="1" x14ac:dyDescent="0.25">
      <c r="A1" s="455" t="s">
        <v>1020</v>
      </c>
      <c r="B1" s="456"/>
      <c r="C1" s="456"/>
      <c r="D1" s="456"/>
      <c r="E1" s="456"/>
      <c r="F1" s="456"/>
      <c r="G1" s="456"/>
      <c r="H1" s="456"/>
      <c r="I1" s="457"/>
    </row>
    <row r="2" spans="1:12" ht="65.25" customHeight="1" thickBot="1" x14ac:dyDescent="0.25">
      <c r="A2" s="402" t="s">
        <v>94</v>
      </c>
      <c r="B2" s="402" t="s">
        <v>679</v>
      </c>
      <c r="C2" s="402" t="s">
        <v>680</v>
      </c>
      <c r="D2" s="403"/>
      <c r="E2" s="404" t="s">
        <v>964</v>
      </c>
      <c r="F2" s="405" t="s">
        <v>1019</v>
      </c>
      <c r="G2" s="405" t="s">
        <v>966</v>
      </c>
      <c r="H2" s="406" t="s">
        <v>967</v>
      </c>
      <c r="I2" s="407" t="s">
        <v>206</v>
      </c>
    </row>
    <row r="3" spans="1:12" s="159" customFormat="1" ht="27" thickBot="1" x14ac:dyDescent="0.45">
      <c r="A3" s="458" t="s">
        <v>83</v>
      </c>
      <c r="B3" s="459"/>
      <c r="C3" s="460"/>
      <c r="D3" s="376"/>
      <c r="E3" s="305"/>
      <c r="F3" s="306"/>
      <c r="G3" s="307"/>
      <c r="H3" s="307"/>
      <c r="I3" s="308"/>
    </row>
    <row r="4" spans="1:12" s="159" customFormat="1" ht="15" x14ac:dyDescent="0.2">
      <c r="A4" s="181">
        <v>86037</v>
      </c>
      <c r="B4" s="160" t="s">
        <v>879</v>
      </c>
      <c r="C4" s="161"/>
      <c r="D4" s="184"/>
      <c r="E4" s="309">
        <v>31000</v>
      </c>
      <c r="F4" s="310"/>
      <c r="G4" s="311"/>
      <c r="H4" s="311"/>
      <c r="I4" s="312">
        <v>31000</v>
      </c>
    </row>
    <row r="5" spans="1:12" s="159" customFormat="1" ht="81" customHeight="1" x14ac:dyDescent="0.2">
      <c r="A5" s="182">
        <v>87103</v>
      </c>
      <c r="B5" s="163" t="s">
        <v>880</v>
      </c>
      <c r="C5" s="164" t="s">
        <v>881</v>
      </c>
      <c r="D5" s="184"/>
      <c r="E5" s="309">
        <v>456500</v>
      </c>
      <c r="F5" s="310"/>
      <c r="G5" s="311"/>
      <c r="H5" s="311"/>
      <c r="I5" s="312">
        <v>456500</v>
      </c>
    </row>
    <row r="6" spans="1:12" s="159" customFormat="1" ht="37.5" customHeight="1" x14ac:dyDescent="0.2">
      <c r="A6" s="182">
        <v>87115</v>
      </c>
      <c r="B6" s="163" t="s">
        <v>882</v>
      </c>
      <c r="C6" s="164" t="s">
        <v>883</v>
      </c>
      <c r="D6" s="184"/>
      <c r="E6" s="309">
        <v>573320</v>
      </c>
      <c r="F6" s="310"/>
      <c r="G6" s="311"/>
      <c r="H6" s="311"/>
      <c r="I6" s="312">
        <v>573320</v>
      </c>
    </row>
    <row r="7" spans="1:12" s="159" customFormat="1" ht="22.5" customHeight="1" x14ac:dyDescent="0.2">
      <c r="A7" s="182">
        <v>87119</v>
      </c>
      <c r="B7" s="163" t="s">
        <v>884</v>
      </c>
      <c r="C7" s="164"/>
      <c r="D7" s="184"/>
      <c r="E7" s="309">
        <v>12000</v>
      </c>
      <c r="F7" s="310"/>
      <c r="G7" s="311"/>
      <c r="H7" s="311"/>
      <c r="I7" s="312">
        <v>12000</v>
      </c>
    </row>
    <row r="8" spans="1:12" s="159" customFormat="1" ht="20.25" customHeight="1" x14ac:dyDescent="0.2">
      <c r="A8" s="182">
        <v>87126</v>
      </c>
      <c r="B8" s="163" t="s">
        <v>885</v>
      </c>
      <c r="C8" s="164"/>
      <c r="D8" s="184"/>
      <c r="E8" s="309">
        <v>0</v>
      </c>
      <c r="F8" s="310"/>
      <c r="G8" s="311"/>
      <c r="H8" s="311"/>
      <c r="I8" s="312">
        <v>0</v>
      </c>
    </row>
    <row r="9" spans="1:12" s="159" customFormat="1" ht="36" customHeight="1" x14ac:dyDescent="0.2">
      <c r="A9" s="182">
        <v>87127</v>
      </c>
      <c r="B9" s="163" t="s">
        <v>886</v>
      </c>
      <c r="C9" s="164"/>
      <c r="D9" s="184"/>
      <c r="E9" s="309">
        <v>38000</v>
      </c>
      <c r="F9" s="310"/>
      <c r="G9" s="311"/>
      <c r="H9" s="311"/>
      <c r="I9" s="312">
        <v>38000</v>
      </c>
    </row>
    <row r="10" spans="1:12" s="159" customFormat="1" ht="18.75" customHeight="1" x14ac:dyDescent="0.2">
      <c r="A10" s="182">
        <v>87128</v>
      </c>
      <c r="B10" s="163" t="s">
        <v>887</v>
      </c>
      <c r="C10" s="164"/>
      <c r="D10" s="184"/>
      <c r="E10" s="309">
        <v>65000</v>
      </c>
      <c r="F10" s="310"/>
      <c r="G10" s="311"/>
      <c r="H10" s="311"/>
      <c r="I10" s="312">
        <v>65000</v>
      </c>
    </row>
    <row r="11" spans="1:12" s="159" customFormat="1" ht="22.5" customHeight="1" x14ac:dyDescent="0.2">
      <c r="A11" s="182">
        <v>87129</v>
      </c>
      <c r="B11" s="163" t="s">
        <v>888</v>
      </c>
      <c r="C11" s="164"/>
      <c r="D11" s="184"/>
      <c r="E11" s="309">
        <v>5910</v>
      </c>
      <c r="F11" s="310"/>
      <c r="G11" s="311"/>
      <c r="H11" s="311"/>
      <c r="I11" s="312">
        <v>5910</v>
      </c>
    </row>
    <row r="12" spans="1:12" s="159" customFormat="1" ht="35.25" customHeight="1" x14ac:dyDescent="0.2">
      <c r="A12" s="182">
        <v>87190</v>
      </c>
      <c r="B12" s="163" t="s">
        <v>889</v>
      </c>
      <c r="C12" s="164" t="s">
        <v>890</v>
      </c>
      <c r="D12" s="184"/>
      <c r="E12" s="309">
        <v>296000</v>
      </c>
      <c r="F12" s="310"/>
      <c r="G12" s="311"/>
      <c r="H12" s="311"/>
      <c r="I12" s="312">
        <v>296000</v>
      </c>
      <c r="K12" s="165"/>
      <c r="L12" s="165"/>
    </row>
    <row r="13" spans="1:12" s="159" customFormat="1" ht="20.25" customHeight="1" x14ac:dyDescent="0.2">
      <c r="A13" s="182">
        <v>89900</v>
      </c>
      <c r="B13" s="163" t="s">
        <v>891</v>
      </c>
      <c r="C13" s="164"/>
      <c r="D13" s="184"/>
      <c r="E13" s="309">
        <v>30700000</v>
      </c>
      <c r="F13" s="310"/>
      <c r="G13" s="311"/>
      <c r="H13" s="311"/>
      <c r="I13" s="312">
        <v>30700000</v>
      </c>
    </row>
    <row r="14" spans="1:12" s="159" customFormat="1" ht="117" customHeight="1" x14ac:dyDescent="0.2">
      <c r="A14" s="182">
        <v>87620</v>
      </c>
      <c r="B14" s="163" t="s">
        <v>892</v>
      </c>
      <c r="C14" s="164" t="s">
        <v>893</v>
      </c>
      <c r="D14" s="184"/>
      <c r="E14" s="309">
        <v>50000</v>
      </c>
      <c r="F14" s="310"/>
      <c r="G14" s="311"/>
      <c r="H14" s="311"/>
      <c r="I14" s="312">
        <v>50000</v>
      </c>
    </row>
    <row r="15" spans="1:12" s="159" customFormat="1" ht="24" customHeight="1" x14ac:dyDescent="0.2">
      <c r="A15" s="182">
        <v>87755</v>
      </c>
      <c r="B15" s="163" t="s">
        <v>894</v>
      </c>
      <c r="C15" s="164"/>
      <c r="D15" s="184"/>
      <c r="E15" s="309">
        <v>5000</v>
      </c>
      <c r="F15" s="310"/>
      <c r="G15" s="311"/>
      <c r="H15" s="311"/>
      <c r="I15" s="312">
        <v>5000</v>
      </c>
    </row>
    <row r="16" spans="1:12" s="159" customFormat="1" ht="20.25" customHeight="1" x14ac:dyDescent="0.2">
      <c r="A16" s="182"/>
      <c r="B16" s="163" t="s">
        <v>895</v>
      </c>
      <c r="C16" s="164"/>
      <c r="D16" s="184"/>
      <c r="E16" s="309">
        <v>16320</v>
      </c>
      <c r="F16" s="310"/>
      <c r="G16" s="311"/>
      <c r="H16" s="311"/>
      <c r="I16" s="312">
        <v>16320</v>
      </c>
    </row>
    <row r="17" spans="1:9" s="159" customFormat="1" ht="19.5" customHeight="1" thickBot="1" x14ac:dyDescent="0.25">
      <c r="A17" s="183"/>
      <c r="B17" s="157" t="s">
        <v>896</v>
      </c>
      <c r="C17" s="166"/>
      <c r="D17" s="184"/>
      <c r="E17" s="313">
        <v>100000</v>
      </c>
      <c r="F17" s="314"/>
      <c r="G17" s="315"/>
      <c r="H17" s="315"/>
      <c r="I17" s="316">
        <v>100000</v>
      </c>
    </row>
    <row r="18" spans="1:9" s="159" customFormat="1" ht="15.75" thickBot="1" x14ac:dyDescent="0.25">
      <c r="A18" s="167"/>
      <c r="B18" s="162"/>
      <c r="C18" s="162"/>
      <c r="D18" s="184"/>
      <c r="E18" s="317">
        <v>32349050</v>
      </c>
      <c r="F18" s="317">
        <v>0</v>
      </c>
      <c r="G18" s="317">
        <v>0</v>
      </c>
      <c r="H18" s="317">
        <v>0</v>
      </c>
      <c r="I18" s="317">
        <v>32349050</v>
      </c>
    </row>
    <row r="19" spans="1:9" s="159" customFormat="1" ht="27" thickBot="1" x14ac:dyDescent="0.45">
      <c r="A19" s="458" t="s">
        <v>897</v>
      </c>
      <c r="B19" s="459"/>
      <c r="C19" s="460"/>
      <c r="D19" s="168"/>
      <c r="E19" s="378"/>
      <c r="F19" s="379"/>
      <c r="G19" s="379"/>
      <c r="H19" s="379"/>
      <c r="I19" s="378"/>
    </row>
    <row r="20" spans="1:9" s="159" customFormat="1" ht="66.75" customHeight="1" x14ac:dyDescent="0.2">
      <c r="A20" s="169">
        <v>87066</v>
      </c>
      <c r="B20" s="170" t="s">
        <v>898</v>
      </c>
      <c r="C20" s="171" t="s">
        <v>899</v>
      </c>
      <c r="D20" s="377"/>
      <c r="E20" s="370">
        <v>45000</v>
      </c>
      <c r="F20" s="371"/>
      <c r="G20" s="372"/>
      <c r="H20" s="372"/>
      <c r="I20" s="373">
        <v>45000</v>
      </c>
    </row>
    <row r="21" spans="1:9" s="159" customFormat="1" ht="62.25" customHeight="1" x14ac:dyDescent="0.2">
      <c r="A21" s="173">
        <v>87110</v>
      </c>
      <c r="B21" s="174" t="s">
        <v>900</v>
      </c>
      <c r="C21" s="175" t="s">
        <v>901</v>
      </c>
      <c r="D21" s="172"/>
      <c r="E21" s="309">
        <v>340000</v>
      </c>
      <c r="F21" s="310"/>
      <c r="G21" s="311"/>
      <c r="H21" s="311"/>
      <c r="I21" s="312">
        <v>340000</v>
      </c>
    </row>
    <row r="22" spans="1:9" s="159" customFormat="1" ht="39.75" customHeight="1" x14ac:dyDescent="0.2">
      <c r="A22" s="173">
        <v>87271</v>
      </c>
      <c r="B22" s="174" t="s">
        <v>902</v>
      </c>
      <c r="C22" s="175" t="s">
        <v>903</v>
      </c>
      <c r="D22" s="172"/>
      <c r="E22" s="309">
        <v>15000</v>
      </c>
      <c r="F22" s="310"/>
      <c r="G22" s="311"/>
      <c r="H22" s="311"/>
      <c r="I22" s="312">
        <v>15000</v>
      </c>
    </row>
    <row r="23" spans="1:9" s="159" customFormat="1" ht="38.25" customHeight="1" x14ac:dyDescent="0.2">
      <c r="A23" s="173">
        <v>87281</v>
      </c>
      <c r="B23" s="174" t="s">
        <v>904</v>
      </c>
      <c r="C23" s="175" t="s">
        <v>905</v>
      </c>
      <c r="D23" s="172"/>
      <c r="E23" s="309">
        <v>10000</v>
      </c>
      <c r="F23" s="310"/>
      <c r="G23" s="311"/>
      <c r="H23" s="311"/>
      <c r="I23" s="312">
        <v>10000</v>
      </c>
    </row>
    <row r="24" spans="1:9" s="159" customFormat="1" ht="48.75" customHeight="1" x14ac:dyDescent="0.2">
      <c r="A24" s="173">
        <v>87282</v>
      </c>
      <c r="B24" s="174" t="s">
        <v>906</v>
      </c>
      <c r="C24" s="175" t="s">
        <v>907</v>
      </c>
      <c r="D24" s="172"/>
      <c r="E24" s="309">
        <v>15000</v>
      </c>
      <c r="F24" s="310"/>
      <c r="G24" s="311"/>
      <c r="H24" s="311"/>
      <c r="I24" s="312">
        <v>15000</v>
      </c>
    </row>
    <row r="25" spans="1:9" s="159" customFormat="1" ht="28.5" x14ac:dyDescent="0.2">
      <c r="A25" s="173">
        <v>87285</v>
      </c>
      <c r="B25" s="174" t="s">
        <v>908</v>
      </c>
      <c r="C25" s="175"/>
      <c r="D25" s="172"/>
      <c r="E25" s="309">
        <v>45000</v>
      </c>
      <c r="F25" s="310"/>
      <c r="G25" s="311"/>
      <c r="H25" s="311"/>
      <c r="I25" s="312">
        <v>45000</v>
      </c>
    </row>
    <row r="26" spans="1:9" s="159" customFormat="1" ht="14.25" x14ac:dyDescent="0.2">
      <c r="A26" s="173">
        <v>87289</v>
      </c>
      <c r="B26" s="174" t="s">
        <v>909</v>
      </c>
      <c r="C26" s="175" t="s">
        <v>462</v>
      </c>
      <c r="D26" s="172"/>
      <c r="E26" s="309">
        <v>20000</v>
      </c>
      <c r="F26" s="310">
        <v>120000</v>
      </c>
      <c r="G26" s="311"/>
      <c r="H26" s="311"/>
      <c r="I26" s="312">
        <v>140000</v>
      </c>
    </row>
    <row r="27" spans="1:9" s="159" customFormat="1" ht="14.25" x14ac:dyDescent="0.2">
      <c r="A27" s="173">
        <v>87300</v>
      </c>
      <c r="B27" s="174" t="s">
        <v>910</v>
      </c>
      <c r="C27" s="175" t="s">
        <v>911</v>
      </c>
      <c r="D27" s="172"/>
      <c r="E27" s="309">
        <v>0</v>
      </c>
      <c r="F27" s="310">
        <v>3798750</v>
      </c>
      <c r="G27" s="311"/>
      <c r="H27" s="311"/>
      <c r="I27" s="312">
        <v>3798750</v>
      </c>
    </row>
    <row r="28" spans="1:9" s="159" customFormat="1" ht="14.25" x14ac:dyDescent="0.2">
      <c r="A28" s="173">
        <v>87301</v>
      </c>
      <c r="B28" s="174" t="s">
        <v>912</v>
      </c>
      <c r="C28" s="175" t="s">
        <v>913</v>
      </c>
      <c r="D28" s="172"/>
      <c r="E28" s="309">
        <v>11250</v>
      </c>
      <c r="F28" s="310"/>
      <c r="G28" s="311"/>
      <c r="H28" s="311"/>
      <c r="I28" s="312">
        <v>11250</v>
      </c>
    </row>
    <row r="29" spans="1:9" s="159" customFormat="1" ht="42.75" x14ac:dyDescent="0.2">
      <c r="A29" s="173">
        <v>87302</v>
      </c>
      <c r="B29" s="174" t="s">
        <v>914</v>
      </c>
      <c r="C29" s="175" t="s">
        <v>915</v>
      </c>
      <c r="D29" s="172"/>
      <c r="E29" s="309">
        <v>75000</v>
      </c>
      <c r="F29" s="310"/>
      <c r="G29" s="311"/>
      <c r="H29" s="311"/>
      <c r="I29" s="312">
        <v>75000</v>
      </c>
    </row>
    <row r="30" spans="1:9" s="159" customFormat="1" ht="28.5" x14ac:dyDescent="0.2">
      <c r="A30" s="173">
        <v>87306</v>
      </c>
      <c r="B30" s="174" t="s">
        <v>916</v>
      </c>
      <c r="C30" s="175" t="s">
        <v>917</v>
      </c>
      <c r="D30" s="172"/>
      <c r="E30" s="309">
        <v>10000</v>
      </c>
      <c r="F30" s="310"/>
      <c r="G30" s="311"/>
      <c r="H30" s="311"/>
      <c r="I30" s="312">
        <v>10000</v>
      </c>
    </row>
    <row r="31" spans="1:9" s="159" customFormat="1" ht="28.5" x14ac:dyDescent="0.2">
      <c r="A31" s="173">
        <v>87319</v>
      </c>
      <c r="B31" s="174" t="s">
        <v>918</v>
      </c>
      <c r="C31" s="175" t="s">
        <v>919</v>
      </c>
      <c r="D31" s="172"/>
      <c r="E31" s="309">
        <v>10000</v>
      </c>
      <c r="F31" s="310"/>
      <c r="G31" s="311"/>
      <c r="H31" s="311"/>
      <c r="I31" s="312">
        <v>10000</v>
      </c>
    </row>
    <row r="32" spans="1:9" s="159" customFormat="1" ht="42.75" x14ac:dyDescent="0.2">
      <c r="A32" s="173">
        <v>87332</v>
      </c>
      <c r="B32" s="174" t="s">
        <v>920</v>
      </c>
      <c r="C32" s="175" t="s">
        <v>921</v>
      </c>
      <c r="D32" s="172"/>
      <c r="E32" s="309">
        <v>0</v>
      </c>
      <c r="F32" s="310"/>
      <c r="G32" s="311"/>
      <c r="H32" s="311"/>
      <c r="I32" s="312">
        <v>0</v>
      </c>
    </row>
    <row r="33" spans="1:9" s="159" customFormat="1" ht="20.25" customHeight="1" x14ac:dyDescent="0.2">
      <c r="A33" s="173">
        <v>87550</v>
      </c>
      <c r="B33" s="174" t="s">
        <v>922</v>
      </c>
      <c r="C33" s="175"/>
      <c r="D33" s="172"/>
      <c r="E33" s="309">
        <v>0</v>
      </c>
      <c r="F33" s="310"/>
      <c r="G33" s="311"/>
      <c r="H33" s="311"/>
      <c r="I33" s="312">
        <v>0</v>
      </c>
    </row>
    <row r="34" spans="1:9" s="159" customFormat="1" ht="57" x14ac:dyDescent="0.2">
      <c r="A34" s="173" t="s">
        <v>867</v>
      </c>
      <c r="B34" s="174" t="s">
        <v>923</v>
      </c>
      <c r="C34" s="175" t="s">
        <v>924</v>
      </c>
      <c r="D34" s="172"/>
      <c r="E34" s="309">
        <v>86000</v>
      </c>
      <c r="F34" s="310"/>
      <c r="G34" s="311"/>
      <c r="H34" s="311"/>
      <c r="I34" s="312">
        <v>86000</v>
      </c>
    </row>
    <row r="35" spans="1:9" s="159" customFormat="1" ht="105" customHeight="1" x14ac:dyDescent="0.2">
      <c r="A35" s="173" t="s">
        <v>925</v>
      </c>
      <c r="B35" s="174" t="s">
        <v>926</v>
      </c>
      <c r="C35" s="175" t="s">
        <v>927</v>
      </c>
      <c r="D35" s="172"/>
      <c r="E35" s="309">
        <v>0</v>
      </c>
      <c r="F35" s="310"/>
      <c r="G35" s="311"/>
      <c r="H35" s="311"/>
      <c r="I35" s="312">
        <v>0</v>
      </c>
    </row>
    <row r="36" spans="1:9" s="159" customFormat="1" ht="45.75" customHeight="1" thickBot="1" x14ac:dyDescent="0.25">
      <c r="A36" s="173" t="s">
        <v>925</v>
      </c>
      <c r="B36" s="174" t="s">
        <v>928</v>
      </c>
      <c r="C36" s="175" t="s">
        <v>929</v>
      </c>
      <c r="D36" s="172"/>
      <c r="E36" s="394">
        <v>0</v>
      </c>
      <c r="F36" s="395"/>
      <c r="G36" s="396"/>
      <c r="H36" s="396"/>
      <c r="I36" s="397">
        <v>0</v>
      </c>
    </row>
    <row r="37" spans="1:9" s="159" customFormat="1" ht="27" thickBot="1" x14ac:dyDescent="0.45">
      <c r="A37" s="458" t="s">
        <v>999</v>
      </c>
      <c r="B37" s="459"/>
      <c r="C37" s="460"/>
      <c r="D37" s="168"/>
      <c r="E37" s="374"/>
      <c r="F37" s="375"/>
      <c r="G37" s="375"/>
      <c r="H37" s="375"/>
      <c r="I37" s="374"/>
    </row>
    <row r="38" spans="1:9" s="159" customFormat="1" ht="33.75" customHeight="1" x14ac:dyDescent="0.2">
      <c r="A38" s="173" t="s">
        <v>867</v>
      </c>
      <c r="B38" s="174" t="s">
        <v>930</v>
      </c>
      <c r="C38" s="175" t="s">
        <v>931</v>
      </c>
      <c r="D38" s="172"/>
      <c r="E38" s="370">
        <v>50000</v>
      </c>
      <c r="F38" s="371"/>
      <c r="G38" s="372"/>
      <c r="H38" s="372"/>
      <c r="I38" s="373">
        <v>50000</v>
      </c>
    </row>
    <row r="39" spans="1:9" s="159" customFormat="1" ht="34.5" customHeight="1" x14ac:dyDescent="0.2">
      <c r="A39" s="173" t="s">
        <v>867</v>
      </c>
      <c r="B39" s="174" t="s">
        <v>932</v>
      </c>
      <c r="C39" s="175" t="s">
        <v>933</v>
      </c>
      <c r="D39" s="172"/>
      <c r="E39" s="309">
        <v>50000</v>
      </c>
      <c r="F39" s="310"/>
      <c r="G39" s="311"/>
      <c r="H39" s="311"/>
      <c r="I39" s="312">
        <v>50000</v>
      </c>
    </row>
    <row r="40" spans="1:9" s="159" customFormat="1" ht="32.25" customHeight="1" x14ac:dyDescent="0.2">
      <c r="A40" s="173" t="s">
        <v>867</v>
      </c>
      <c r="B40" s="174" t="s">
        <v>934</v>
      </c>
      <c r="C40" s="175" t="s">
        <v>919</v>
      </c>
      <c r="D40" s="172"/>
      <c r="E40" s="309">
        <v>20000</v>
      </c>
      <c r="F40" s="310"/>
      <c r="G40" s="311"/>
      <c r="H40" s="311"/>
      <c r="I40" s="312">
        <v>20000</v>
      </c>
    </row>
    <row r="41" spans="1:9" s="159" customFormat="1" ht="30.75" customHeight="1" x14ac:dyDescent="0.2">
      <c r="A41" s="173" t="s">
        <v>867</v>
      </c>
      <c r="B41" s="174" t="s">
        <v>935</v>
      </c>
      <c r="C41" s="175" t="s">
        <v>919</v>
      </c>
      <c r="D41" s="172"/>
      <c r="E41" s="309">
        <v>0</v>
      </c>
      <c r="F41" s="310"/>
      <c r="G41" s="311"/>
      <c r="H41" s="311"/>
      <c r="I41" s="398">
        <v>0</v>
      </c>
    </row>
    <row r="42" spans="1:9" s="159" customFormat="1" ht="45" customHeight="1" x14ac:dyDescent="0.2">
      <c r="A42" s="173" t="s">
        <v>867</v>
      </c>
      <c r="B42" s="174" t="s">
        <v>936</v>
      </c>
      <c r="C42" s="175" t="s">
        <v>937</v>
      </c>
      <c r="D42" s="172"/>
      <c r="E42" s="408">
        <v>30000</v>
      </c>
      <c r="F42" s="409"/>
      <c r="G42" s="410"/>
      <c r="H42" s="410"/>
      <c r="I42" s="411">
        <v>30000</v>
      </c>
    </row>
    <row r="43" spans="1:9" s="159" customFormat="1" ht="33.75" customHeight="1" x14ac:dyDescent="0.2">
      <c r="A43" s="173" t="s">
        <v>867</v>
      </c>
      <c r="B43" s="174" t="s">
        <v>938</v>
      </c>
      <c r="C43" s="175" t="s">
        <v>939</v>
      </c>
      <c r="D43" s="172"/>
      <c r="E43" s="370">
        <v>15000</v>
      </c>
      <c r="F43" s="371"/>
      <c r="G43" s="372"/>
      <c r="H43" s="372"/>
      <c r="I43" s="373">
        <v>15000</v>
      </c>
    </row>
    <row r="44" spans="1:9" s="159" customFormat="1" ht="48" customHeight="1" x14ac:dyDescent="0.2">
      <c r="A44" s="173" t="s">
        <v>867</v>
      </c>
      <c r="B44" s="174" t="s">
        <v>940</v>
      </c>
      <c r="C44" s="175" t="s">
        <v>941</v>
      </c>
      <c r="D44" s="172"/>
      <c r="E44" s="309">
        <v>10000</v>
      </c>
      <c r="F44" s="310"/>
      <c r="G44" s="311"/>
      <c r="H44" s="311"/>
      <c r="I44" s="312">
        <v>10000</v>
      </c>
    </row>
    <row r="45" spans="1:9" s="159" customFormat="1" ht="38.25" customHeight="1" x14ac:dyDescent="0.2">
      <c r="A45" s="173" t="s">
        <v>867</v>
      </c>
      <c r="B45" s="174" t="s">
        <v>942</v>
      </c>
      <c r="C45" s="175" t="s">
        <v>943</v>
      </c>
      <c r="D45" s="172"/>
      <c r="E45" s="309">
        <v>20000</v>
      </c>
      <c r="F45" s="310"/>
      <c r="G45" s="311"/>
      <c r="H45" s="311"/>
      <c r="I45" s="312">
        <v>20000</v>
      </c>
    </row>
    <row r="46" spans="1:9" s="159" customFormat="1" ht="63" customHeight="1" x14ac:dyDescent="0.2">
      <c r="A46" s="173" t="s">
        <v>867</v>
      </c>
      <c r="B46" s="174" t="s">
        <v>944</v>
      </c>
      <c r="C46" s="175" t="s">
        <v>945</v>
      </c>
      <c r="D46" s="172"/>
      <c r="E46" s="309">
        <v>0</v>
      </c>
      <c r="F46" s="310"/>
      <c r="G46" s="311"/>
      <c r="H46" s="311"/>
      <c r="I46" s="312">
        <v>0</v>
      </c>
    </row>
    <row r="47" spans="1:9" s="159" customFormat="1" ht="45.75" customHeight="1" thickBot="1" x14ac:dyDescent="0.25">
      <c r="A47" s="173" t="s">
        <v>867</v>
      </c>
      <c r="B47" s="174" t="s">
        <v>946</v>
      </c>
      <c r="C47" s="175" t="s">
        <v>947</v>
      </c>
      <c r="D47" s="172"/>
      <c r="E47" s="309">
        <v>15000</v>
      </c>
      <c r="F47" s="310"/>
      <c r="G47" s="311"/>
      <c r="H47" s="311"/>
      <c r="I47" s="312">
        <v>15000</v>
      </c>
    </row>
    <row r="48" spans="1:9" s="159" customFormat="1" ht="15" hidden="1" thickBot="1" x14ac:dyDescent="0.25">
      <c r="A48" s="176"/>
      <c r="B48" s="177" t="s">
        <v>948</v>
      </c>
      <c r="C48" s="178"/>
      <c r="D48" s="172"/>
      <c r="E48" s="309"/>
      <c r="F48" s="310"/>
      <c r="G48" s="311"/>
      <c r="H48" s="311"/>
      <c r="I48" s="312">
        <v>0</v>
      </c>
    </row>
    <row r="49" spans="1:9" s="159" customFormat="1" ht="15.75" thickBot="1" x14ac:dyDescent="0.25">
      <c r="A49" s="179"/>
      <c r="B49" s="180"/>
      <c r="C49" s="180"/>
      <c r="D49" s="180"/>
      <c r="E49" s="380">
        <v>892250</v>
      </c>
      <c r="F49" s="380">
        <v>3918750</v>
      </c>
      <c r="G49" s="380">
        <v>0</v>
      </c>
      <c r="H49" s="380">
        <v>0</v>
      </c>
      <c r="I49" s="380">
        <v>4811000</v>
      </c>
    </row>
    <row r="50" spans="1:9" s="159" customFormat="1" ht="27" thickBot="1" x14ac:dyDescent="0.45">
      <c r="A50" s="461" t="s">
        <v>89</v>
      </c>
      <c r="B50" s="462"/>
      <c r="C50" s="463"/>
      <c r="D50" s="168"/>
      <c r="E50" s="381"/>
      <c r="F50" s="382"/>
      <c r="G50" s="382"/>
      <c r="H50" s="382"/>
      <c r="I50" s="381"/>
    </row>
    <row r="51" spans="1:9" s="159" customFormat="1" ht="71.25" customHeight="1" x14ac:dyDescent="0.2">
      <c r="A51" s="181">
        <v>87072</v>
      </c>
      <c r="B51" s="160" t="s">
        <v>949</v>
      </c>
      <c r="C51" s="161" t="s">
        <v>950</v>
      </c>
      <c r="D51" s="162"/>
      <c r="E51" s="370">
        <v>5000</v>
      </c>
      <c r="F51" s="371"/>
      <c r="G51" s="372"/>
      <c r="H51" s="372"/>
      <c r="I51" s="373">
        <v>5000</v>
      </c>
    </row>
    <row r="52" spans="1:9" s="159" customFormat="1" ht="137.25" customHeight="1" x14ac:dyDescent="0.2">
      <c r="A52" s="182">
        <v>87154</v>
      </c>
      <c r="B52" s="163" t="s">
        <v>951</v>
      </c>
      <c r="C52" s="164" t="s">
        <v>952</v>
      </c>
      <c r="D52" s="162"/>
      <c r="E52" s="309">
        <v>30000</v>
      </c>
      <c r="F52" s="310"/>
      <c r="G52" s="311"/>
      <c r="H52" s="311"/>
      <c r="I52" s="312">
        <v>30000</v>
      </c>
    </row>
    <row r="53" spans="1:9" s="159" customFormat="1" ht="47.25" customHeight="1" thickBot="1" x14ac:dyDescent="0.25">
      <c r="A53" s="183">
        <v>87610</v>
      </c>
      <c r="B53" s="157" t="s">
        <v>953</v>
      </c>
      <c r="C53" s="166" t="s">
        <v>954</v>
      </c>
      <c r="D53" s="162"/>
      <c r="E53" s="309">
        <v>70000</v>
      </c>
      <c r="F53" s="310"/>
      <c r="G53" s="311"/>
      <c r="H53" s="311"/>
      <c r="I53" s="312">
        <v>70000</v>
      </c>
    </row>
    <row r="54" spans="1:9" s="159" customFormat="1" ht="15.75" thickBot="1" x14ac:dyDescent="0.25">
      <c r="A54" s="383"/>
      <c r="B54" s="384"/>
      <c r="C54" s="384"/>
      <c r="D54" s="184"/>
      <c r="E54" s="317">
        <v>105000</v>
      </c>
      <c r="F54" s="317">
        <v>0</v>
      </c>
      <c r="G54" s="317">
        <v>0</v>
      </c>
      <c r="H54" s="317">
        <v>0</v>
      </c>
      <c r="I54" s="317">
        <v>105000</v>
      </c>
    </row>
    <row r="55" spans="1:9" s="159" customFormat="1" ht="27" thickBot="1" x14ac:dyDescent="0.45">
      <c r="A55" s="461" t="s">
        <v>87</v>
      </c>
      <c r="B55" s="462"/>
      <c r="C55" s="463"/>
      <c r="D55" s="168"/>
      <c r="E55" s="381"/>
      <c r="F55" s="382"/>
      <c r="G55" s="382"/>
      <c r="H55" s="382"/>
      <c r="I55" s="381"/>
    </row>
    <row r="56" spans="1:9" s="159" customFormat="1" ht="50.25" customHeight="1" thickBot="1" x14ac:dyDescent="0.25">
      <c r="A56" s="181"/>
      <c r="B56" s="160" t="s">
        <v>955</v>
      </c>
      <c r="C56" s="161" t="s">
        <v>956</v>
      </c>
      <c r="D56" s="162"/>
      <c r="E56" s="370">
        <v>43000</v>
      </c>
      <c r="F56" s="371"/>
      <c r="G56" s="372"/>
      <c r="H56" s="372"/>
      <c r="I56" s="373">
        <v>43000</v>
      </c>
    </row>
    <row r="57" spans="1:9" s="159" customFormat="1" ht="15.75" thickBot="1" x14ac:dyDescent="0.25">
      <c r="A57" s="385"/>
      <c r="B57" s="386"/>
      <c r="C57" s="386"/>
      <c r="D57" s="162"/>
      <c r="E57" s="318">
        <v>43000</v>
      </c>
      <c r="F57" s="318">
        <v>0</v>
      </c>
      <c r="G57" s="318">
        <v>0</v>
      </c>
      <c r="H57" s="318">
        <v>0</v>
      </c>
      <c r="I57" s="318">
        <v>43000</v>
      </c>
    </row>
    <row r="58" spans="1:9" x14ac:dyDescent="0.2">
      <c r="E58" s="155"/>
      <c r="F58" s="155"/>
    </row>
  </sheetData>
  <protectedRanges>
    <protectedRange password="CADD" sqref="C9:D9" name="Range2_12_1"/>
    <protectedRange password="CADD" sqref="A10:B11" name="Range2_5_2"/>
    <protectedRange password="CADD" sqref="C10:D11" name="Range2_12_2"/>
    <protectedRange password="CADD" sqref="B30 B26:B28 B20:B24 B48:B49" name="Range2_5_5"/>
    <protectedRange password="CADD" sqref="C48:D49 C30:D30 C22:D28" name="Range2_12_8"/>
    <protectedRange password="CADD" sqref="C20:D21" name="Range2_12_6_1_2"/>
    <protectedRange password="CADD" sqref="B31 B33:B36 B38:B44" name="Range2_5_5_2"/>
    <protectedRange password="CADD" sqref="C31:D31 C46:D46 C33:D36 C38:D44" name="Range2_12_8_3"/>
    <protectedRange password="CADD" sqref="B25" name="Range2_5_5_1_1"/>
    <protectedRange password="CADD" sqref="B47" name="Range2_5_5_3"/>
    <protectedRange password="CADD" sqref="C47:D47" name="Range2_12_8_4"/>
    <protectedRange password="CADD" sqref="B3" name="Range2_11_1_1_3"/>
  </protectedRanges>
  <mergeCells count="6">
    <mergeCell ref="A1:I1"/>
    <mergeCell ref="A3:C3"/>
    <mergeCell ref="A19:C19"/>
    <mergeCell ref="A50:C50"/>
    <mergeCell ref="A55:C55"/>
    <mergeCell ref="A37:C37"/>
  </mergeCells>
  <conditionalFormatting sqref="B51:B54 B2 B4:B18 B57:B65538 B20:B36 B38:B49">
    <cfRule type="duplicateValues" dxfId="63" priority="13" stopIfTrue="1"/>
  </conditionalFormatting>
  <conditionalFormatting sqref="A57:A65538 A2 A4:A33 A48:A54 A35:A36">
    <cfRule type="duplicateValues" dxfId="62" priority="14" stopIfTrue="1"/>
  </conditionalFormatting>
  <conditionalFormatting sqref="B56">
    <cfRule type="duplicateValues" dxfId="61" priority="11" stopIfTrue="1"/>
  </conditionalFormatting>
  <conditionalFormatting sqref="A55:A56">
    <cfRule type="duplicateValues" dxfId="60" priority="12" stopIfTrue="1"/>
  </conditionalFormatting>
  <conditionalFormatting sqref="A38">
    <cfRule type="duplicateValues" dxfId="59" priority="10" stopIfTrue="1"/>
  </conditionalFormatting>
  <conditionalFormatting sqref="A39">
    <cfRule type="duplicateValues" dxfId="58" priority="9" stopIfTrue="1"/>
  </conditionalFormatting>
  <conditionalFormatting sqref="A40">
    <cfRule type="duplicateValues" dxfId="57" priority="8" stopIfTrue="1"/>
  </conditionalFormatting>
  <conditionalFormatting sqref="A42">
    <cfRule type="duplicateValues" dxfId="56" priority="7" stopIfTrue="1"/>
  </conditionalFormatting>
  <conditionalFormatting sqref="A43">
    <cfRule type="duplicateValues" dxfId="55" priority="6" stopIfTrue="1"/>
  </conditionalFormatting>
  <conditionalFormatting sqref="A44">
    <cfRule type="duplicateValues" dxfId="54" priority="5" stopIfTrue="1"/>
  </conditionalFormatting>
  <conditionalFormatting sqref="A45">
    <cfRule type="duplicateValues" dxfId="53" priority="4" stopIfTrue="1"/>
  </conditionalFormatting>
  <conditionalFormatting sqref="A47">
    <cfRule type="duplicateValues" dxfId="52" priority="3" stopIfTrue="1"/>
  </conditionalFormatting>
  <conditionalFormatting sqref="A34">
    <cfRule type="duplicateValues" dxfId="51" priority="2" stopIfTrue="1"/>
  </conditionalFormatting>
  <conditionalFormatting sqref="A46 A41">
    <cfRule type="duplicateValues" dxfId="50" priority="15" stopIfTrue="1"/>
  </conditionalFormatting>
  <conditionalFormatting sqref="A37">
    <cfRule type="duplicateValues" dxfId="49" priority="1" stopIfTrue="1"/>
  </conditionalFormatting>
  <printOptions horizontalCentered="1"/>
  <pageMargins left="0.39370078740157483" right="0.39370078740157483" top="0.59055118110236227" bottom="0.98425196850393704" header="0.51181102362204722" footer="0.51181102362204722"/>
  <pageSetup paperSize="9" scale="54" fitToHeight="2" orientation="portrait" r:id="rId1"/>
  <headerFooter differentFirst="1" scaleWithDoc="0">
    <oddFooter>&amp;C&amp;10Page &amp;P of &amp;N</oddFooter>
    <firstFooter>&amp;C&amp;10Page 29 of 38</firstFooter>
  </headerFooter>
  <rowBreaks count="1" manualBreakCount="1">
    <brk id="34" max="8"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8"/>
  <sheetViews>
    <sheetView zoomScale="70" zoomScaleNormal="70" workbookViewId="0">
      <pane xSplit="3" ySplit="2" topLeftCell="D50" activePane="bottomRight" state="frozen"/>
      <selection activeCell="D50" sqref="D50"/>
      <selection pane="topRight" activeCell="D50" sqref="D50"/>
      <selection pane="bottomLeft" activeCell="D50" sqref="D50"/>
      <selection pane="bottomRight" activeCell="D50" sqref="D50"/>
    </sheetView>
  </sheetViews>
  <sheetFormatPr defaultColWidth="8.109375" defaultRowHeight="12.75" x14ac:dyDescent="0.2"/>
  <cols>
    <col min="1" max="1" width="10.44140625" style="153" customWidth="1"/>
    <col min="2" max="2" width="30.77734375" style="154" customWidth="1"/>
    <col min="3" max="3" width="30.77734375" style="153" customWidth="1"/>
    <col min="4" max="4" width="2" style="153" customWidth="1"/>
    <col min="5" max="9" width="14.77734375" style="133" customWidth="1"/>
    <col min="10" max="16384" width="8.109375" style="133"/>
  </cols>
  <sheetData>
    <row r="1" spans="1:9" s="158" customFormat="1" ht="31.5" customHeight="1" thickBot="1" x14ac:dyDescent="0.25">
      <c r="A1" s="455" t="s">
        <v>1021</v>
      </c>
      <c r="B1" s="456"/>
      <c r="C1" s="456"/>
      <c r="D1" s="456"/>
      <c r="E1" s="456"/>
      <c r="F1" s="456"/>
      <c r="G1" s="456"/>
      <c r="H1" s="456"/>
      <c r="I1" s="457"/>
    </row>
    <row r="2" spans="1:9" ht="65.25" customHeight="1" thickBot="1" x14ac:dyDescent="0.25">
      <c r="A2" s="412" t="s">
        <v>94</v>
      </c>
      <c r="B2" s="412" t="s">
        <v>679</v>
      </c>
      <c r="C2" s="412" t="s">
        <v>680</v>
      </c>
      <c r="D2" s="413"/>
      <c r="E2" s="414" t="s">
        <v>964</v>
      </c>
      <c r="F2" s="415" t="s">
        <v>1019</v>
      </c>
      <c r="G2" s="415" t="s">
        <v>966</v>
      </c>
      <c r="H2" s="416" t="s">
        <v>967</v>
      </c>
      <c r="I2" s="417" t="s">
        <v>206</v>
      </c>
    </row>
    <row r="3" spans="1:9" ht="15.75" hidden="1" customHeight="1" thickBot="1" x14ac:dyDescent="0.25">
      <c r="A3" s="352"/>
      <c r="B3" s="353"/>
      <c r="C3" s="354"/>
      <c r="D3" s="355"/>
      <c r="E3" s="356"/>
      <c r="F3" s="357"/>
      <c r="G3" s="357"/>
      <c r="H3" s="357"/>
      <c r="I3" s="358"/>
    </row>
    <row r="4" spans="1:9" s="135" customFormat="1" ht="27" thickBot="1" x14ac:dyDescent="0.45">
      <c r="A4" s="464" t="s">
        <v>63</v>
      </c>
      <c r="B4" s="465"/>
      <c r="C4" s="466"/>
      <c r="D4" s="146"/>
      <c r="E4" s="134"/>
      <c r="F4" s="134"/>
      <c r="G4" s="134"/>
      <c r="H4" s="134"/>
      <c r="I4" s="134"/>
    </row>
    <row r="5" spans="1:9" s="135" customFormat="1" ht="15" x14ac:dyDescent="0.2">
      <c r="A5" s="136">
        <v>87133</v>
      </c>
      <c r="B5" s="137" t="s">
        <v>681</v>
      </c>
      <c r="C5" s="138"/>
      <c r="D5" s="139"/>
      <c r="E5" s="287">
        <v>215000</v>
      </c>
      <c r="F5" s="288"/>
      <c r="G5" s="289"/>
      <c r="H5" s="289"/>
      <c r="I5" s="290">
        <v>215000</v>
      </c>
    </row>
    <row r="6" spans="1:9" s="135" customFormat="1" ht="111" customHeight="1" x14ac:dyDescent="0.2">
      <c r="A6" s="140">
        <v>83103</v>
      </c>
      <c r="B6" s="141" t="s">
        <v>682</v>
      </c>
      <c r="C6" s="142" t="s">
        <v>683</v>
      </c>
      <c r="D6" s="139"/>
      <c r="E6" s="287"/>
      <c r="F6" s="288"/>
      <c r="G6" s="289"/>
      <c r="H6" s="289"/>
      <c r="I6" s="290">
        <v>0</v>
      </c>
    </row>
    <row r="7" spans="1:9" s="135" customFormat="1" ht="26.25" customHeight="1" x14ac:dyDescent="0.2">
      <c r="A7" s="140">
        <v>85130</v>
      </c>
      <c r="B7" s="141"/>
      <c r="C7" s="142" t="s">
        <v>684</v>
      </c>
      <c r="D7" s="139"/>
      <c r="E7" s="287"/>
      <c r="F7" s="288"/>
      <c r="G7" s="289"/>
      <c r="H7" s="289"/>
      <c r="I7" s="290">
        <v>0</v>
      </c>
    </row>
    <row r="8" spans="1:9" s="135" customFormat="1" ht="66" customHeight="1" x14ac:dyDescent="0.2">
      <c r="A8" s="140">
        <v>85134</v>
      </c>
      <c r="B8" s="141" t="s">
        <v>685</v>
      </c>
      <c r="C8" s="142" t="s">
        <v>686</v>
      </c>
      <c r="D8" s="139"/>
      <c r="E8" s="287">
        <v>76000</v>
      </c>
      <c r="F8" s="288"/>
      <c r="G8" s="289"/>
      <c r="H8" s="289"/>
      <c r="I8" s="290">
        <v>76000</v>
      </c>
    </row>
    <row r="9" spans="1:9" s="135" customFormat="1" ht="20.25" customHeight="1" x14ac:dyDescent="0.2">
      <c r="A9" s="140">
        <v>85143</v>
      </c>
      <c r="B9" s="141" t="s">
        <v>687</v>
      </c>
      <c r="C9" s="142"/>
      <c r="D9" s="139"/>
      <c r="E9" s="287">
        <v>20000</v>
      </c>
      <c r="F9" s="288"/>
      <c r="G9" s="289"/>
      <c r="H9" s="289"/>
      <c r="I9" s="290">
        <v>20000</v>
      </c>
    </row>
    <row r="10" spans="1:9" s="135" customFormat="1" ht="52.5" customHeight="1" x14ac:dyDescent="0.2">
      <c r="A10" s="140">
        <v>85180</v>
      </c>
      <c r="B10" s="141" t="s">
        <v>688</v>
      </c>
      <c r="C10" s="142" t="s">
        <v>689</v>
      </c>
      <c r="D10" s="139"/>
      <c r="E10" s="287">
        <v>211250</v>
      </c>
      <c r="F10" s="288"/>
      <c r="G10" s="289"/>
      <c r="H10" s="289"/>
      <c r="I10" s="290">
        <v>211250</v>
      </c>
    </row>
    <row r="11" spans="1:9" s="135" customFormat="1" ht="70.5" customHeight="1" x14ac:dyDescent="0.2">
      <c r="A11" s="140">
        <v>85188</v>
      </c>
      <c r="B11" s="141" t="s">
        <v>690</v>
      </c>
      <c r="C11" s="142" t="s">
        <v>691</v>
      </c>
      <c r="D11" s="139"/>
      <c r="E11" s="287">
        <v>430860</v>
      </c>
      <c r="F11" s="288"/>
      <c r="G11" s="289"/>
      <c r="H11" s="289"/>
      <c r="I11" s="290">
        <v>430860</v>
      </c>
    </row>
    <row r="12" spans="1:9" s="135" customFormat="1" ht="47.25" customHeight="1" thickBot="1" x14ac:dyDescent="0.25">
      <c r="A12" s="143"/>
      <c r="B12" s="144" t="s">
        <v>692</v>
      </c>
      <c r="C12" s="145" t="s">
        <v>693</v>
      </c>
      <c r="D12" s="139"/>
      <c r="E12" s="287"/>
      <c r="F12" s="288"/>
      <c r="G12" s="289"/>
      <c r="H12" s="289"/>
      <c r="I12" s="290"/>
    </row>
    <row r="13" spans="1:9" s="135" customFormat="1" ht="15.75" thickBot="1" x14ac:dyDescent="0.25">
      <c r="A13" s="350"/>
      <c r="B13" s="351"/>
      <c r="C13" s="351"/>
      <c r="D13" s="139"/>
      <c r="E13" s="291">
        <v>953110</v>
      </c>
      <c r="F13" s="291">
        <v>0</v>
      </c>
      <c r="G13" s="291">
        <v>0</v>
      </c>
      <c r="H13" s="291">
        <v>0</v>
      </c>
      <c r="I13" s="291">
        <v>953110</v>
      </c>
    </row>
    <row r="14" spans="1:9" s="135" customFormat="1" ht="27" thickBot="1" x14ac:dyDescent="0.45">
      <c r="A14" s="464" t="s">
        <v>65</v>
      </c>
      <c r="B14" s="465"/>
      <c r="C14" s="466"/>
      <c r="D14" s="146"/>
      <c r="E14" s="292"/>
      <c r="F14" s="293"/>
      <c r="G14" s="293"/>
      <c r="H14" s="293"/>
      <c r="I14" s="294"/>
    </row>
    <row r="15" spans="1:9" s="135" customFormat="1" ht="15.75" x14ac:dyDescent="0.25">
      <c r="A15" s="436" t="s">
        <v>694</v>
      </c>
      <c r="B15" s="437"/>
      <c r="C15" s="438"/>
      <c r="D15" s="146"/>
      <c r="E15" s="295"/>
      <c r="F15" s="296"/>
      <c r="G15" s="297"/>
      <c r="H15" s="297"/>
      <c r="I15" s="298"/>
    </row>
    <row r="16" spans="1:9" s="135" customFormat="1" ht="15.75" x14ac:dyDescent="0.2">
      <c r="A16" s="439"/>
      <c r="B16" s="440" t="s">
        <v>695</v>
      </c>
      <c r="C16" s="441"/>
      <c r="D16" s="146"/>
      <c r="E16" s="287"/>
      <c r="F16" s="288"/>
      <c r="G16" s="289"/>
      <c r="H16" s="289"/>
      <c r="I16" s="290"/>
    </row>
    <row r="17" spans="1:9" s="135" customFormat="1" ht="30" x14ac:dyDescent="0.2">
      <c r="A17" s="140"/>
      <c r="B17" s="141" t="s">
        <v>696</v>
      </c>
      <c r="C17" s="142" t="s">
        <v>697</v>
      </c>
      <c r="D17" s="149"/>
      <c r="E17" s="287">
        <v>-78000</v>
      </c>
      <c r="F17" s="288"/>
      <c r="G17" s="289"/>
      <c r="H17" s="289"/>
      <c r="I17" s="290">
        <v>-78000</v>
      </c>
    </row>
    <row r="18" spans="1:9" s="135" customFormat="1" ht="15" hidden="1" customHeight="1" x14ac:dyDescent="0.2">
      <c r="A18" s="140">
        <v>88541</v>
      </c>
      <c r="B18" s="150" t="s">
        <v>698</v>
      </c>
      <c r="C18" s="142"/>
      <c r="D18" s="149"/>
      <c r="E18" s="287"/>
      <c r="F18" s="288"/>
      <c r="G18" s="289"/>
      <c r="H18" s="289"/>
      <c r="I18" s="290"/>
    </row>
    <row r="19" spans="1:9" s="135" customFormat="1" ht="19.5" customHeight="1" x14ac:dyDescent="0.2">
      <c r="A19" s="140"/>
      <c r="B19" s="150" t="s">
        <v>699</v>
      </c>
      <c r="C19" s="142" t="s">
        <v>697</v>
      </c>
      <c r="D19" s="149"/>
      <c r="E19" s="287">
        <v>1432970</v>
      </c>
      <c r="F19" s="288">
        <v>2519960</v>
      </c>
      <c r="G19" s="289"/>
      <c r="H19" s="289"/>
      <c r="I19" s="290">
        <v>3952930</v>
      </c>
    </row>
    <row r="20" spans="1:9" s="135" customFormat="1" ht="15" hidden="1" customHeight="1" x14ac:dyDescent="0.2">
      <c r="A20" s="140">
        <v>88542</v>
      </c>
      <c r="B20" s="150" t="s">
        <v>700</v>
      </c>
      <c r="C20" s="142"/>
      <c r="D20" s="149"/>
      <c r="E20" s="299"/>
      <c r="F20" s="300"/>
      <c r="G20" s="301"/>
      <c r="H20" s="301"/>
      <c r="I20" s="290"/>
    </row>
    <row r="21" spans="1:9" s="135" customFormat="1" ht="15" hidden="1" customHeight="1" x14ac:dyDescent="0.2">
      <c r="A21" s="140">
        <v>88544</v>
      </c>
      <c r="B21" s="150" t="s">
        <v>701</v>
      </c>
      <c r="C21" s="142"/>
      <c r="D21" s="149"/>
      <c r="E21" s="299"/>
      <c r="F21" s="300"/>
      <c r="G21" s="301"/>
      <c r="H21" s="301"/>
      <c r="I21" s="290"/>
    </row>
    <row r="22" spans="1:9" s="135" customFormat="1" ht="28.5" hidden="1" customHeight="1" x14ac:dyDescent="0.2">
      <c r="A22" s="140">
        <v>81567</v>
      </c>
      <c r="B22" s="150" t="s">
        <v>702</v>
      </c>
      <c r="C22" s="142"/>
      <c r="D22" s="149"/>
      <c r="E22" s="299"/>
      <c r="F22" s="300"/>
      <c r="G22" s="301"/>
      <c r="H22" s="301"/>
      <c r="I22" s="290"/>
    </row>
    <row r="23" spans="1:9" s="135" customFormat="1" ht="19.5" customHeight="1" x14ac:dyDescent="0.2">
      <c r="A23" s="140">
        <v>81625</v>
      </c>
      <c r="B23" s="141" t="s">
        <v>703</v>
      </c>
      <c r="C23" s="142" t="s">
        <v>703</v>
      </c>
      <c r="D23" s="139"/>
      <c r="E23" s="287">
        <v>0</v>
      </c>
      <c r="F23" s="288">
        <v>151500</v>
      </c>
      <c r="G23" s="289">
        <v>0</v>
      </c>
      <c r="H23" s="289">
        <v>0</v>
      </c>
      <c r="I23" s="290">
        <v>151500</v>
      </c>
    </row>
    <row r="24" spans="1:9" s="135" customFormat="1" ht="33.75" customHeight="1" x14ac:dyDescent="0.2">
      <c r="A24" s="140"/>
      <c r="B24" s="150" t="s">
        <v>704</v>
      </c>
      <c r="C24" s="142"/>
      <c r="D24" s="139"/>
      <c r="E24" s="287"/>
      <c r="F24" s="288">
        <v>100000</v>
      </c>
      <c r="G24" s="289"/>
      <c r="H24" s="289"/>
      <c r="I24" s="290">
        <v>100000</v>
      </c>
    </row>
    <row r="25" spans="1:9" s="135" customFormat="1" ht="17.25" customHeight="1" x14ac:dyDescent="0.2">
      <c r="A25" s="140">
        <v>88546</v>
      </c>
      <c r="B25" s="150" t="s">
        <v>705</v>
      </c>
      <c r="C25" s="142" t="s">
        <v>706</v>
      </c>
      <c r="D25" s="149"/>
      <c r="E25" s="287"/>
      <c r="F25" s="288">
        <v>1750000</v>
      </c>
      <c r="G25" s="289"/>
      <c r="H25" s="289"/>
      <c r="I25" s="290">
        <v>1750000</v>
      </c>
    </row>
    <row r="26" spans="1:9" s="135" customFormat="1" ht="15" x14ac:dyDescent="0.2">
      <c r="A26" s="140"/>
      <c r="B26" s="150"/>
      <c r="C26" s="142"/>
      <c r="D26" s="139"/>
      <c r="E26" s="287"/>
      <c r="F26" s="288"/>
      <c r="G26" s="289"/>
      <c r="H26" s="289"/>
      <c r="I26" s="290"/>
    </row>
    <row r="27" spans="1:9" s="135" customFormat="1" ht="15.75" x14ac:dyDescent="0.2">
      <c r="A27" s="140"/>
      <c r="B27" s="440" t="s">
        <v>707</v>
      </c>
      <c r="C27" s="142"/>
      <c r="D27" s="139"/>
      <c r="E27" s="287"/>
      <c r="F27" s="288"/>
      <c r="G27" s="289"/>
      <c r="H27" s="289"/>
      <c r="I27" s="290"/>
    </row>
    <row r="28" spans="1:9" s="135" customFormat="1" ht="15.75" customHeight="1" x14ac:dyDescent="0.2">
      <c r="A28" s="140">
        <v>81400</v>
      </c>
      <c r="B28" s="141" t="s">
        <v>708</v>
      </c>
      <c r="C28" s="142"/>
      <c r="D28" s="139"/>
      <c r="E28" s="287">
        <v>0</v>
      </c>
      <c r="F28" s="288">
        <v>400000</v>
      </c>
      <c r="G28" s="289">
        <v>0</v>
      </c>
      <c r="H28" s="289">
        <v>0</v>
      </c>
      <c r="I28" s="290">
        <v>400000</v>
      </c>
    </row>
    <row r="29" spans="1:9" s="135" customFormat="1" ht="17.25" customHeight="1" x14ac:dyDescent="0.2">
      <c r="A29" s="140">
        <v>81401</v>
      </c>
      <c r="B29" s="141" t="s">
        <v>709</v>
      </c>
      <c r="C29" s="142" t="s">
        <v>710</v>
      </c>
      <c r="D29" s="139"/>
      <c r="E29" s="287">
        <v>0</v>
      </c>
      <c r="F29" s="288">
        <v>100000</v>
      </c>
      <c r="G29" s="289">
        <v>0</v>
      </c>
      <c r="H29" s="289">
        <v>0</v>
      </c>
      <c r="I29" s="290">
        <v>100000</v>
      </c>
    </row>
    <row r="30" spans="1:9" s="135" customFormat="1" ht="17.25" customHeight="1" x14ac:dyDescent="0.2">
      <c r="A30" s="140"/>
      <c r="B30" s="150" t="s">
        <v>711</v>
      </c>
      <c r="C30" s="142" t="s">
        <v>712</v>
      </c>
      <c r="D30" s="149"/>
      <c r="E30" s="287">
        <v>0</v>
      </c>
      <c r="F30" s="288">
        <v>0</v>
      </c>
      <c r="G30" s="289">
        <v>50000</v>
      </c>
      <c r="H30" s="289">
        <v>0</v>
      </c>
      <c r="I30" s="290">
        <v>50000</v>
      </c>
    </row>
    <row r="31" spans="1:9" s="135" customFormat="1" ht="15" x14ac:dyDescent="0.2">
      <c r="A31" s="140"/>
      <c r="B31" s="150"/>
      <c r="C31" s="142"/>
      <c r="D31" s="149"/>
      <c r="E31" s="287"/>
      <c r="F31" s="288"/>
      <c r="G31" s="289"/>
      <c r="H31" s="289"/>
      <c r="I31" s="290"/>
    </row>
    <row r="32" spans="1:9" s="135" customFormat="1" ht="15.75" x14ac:dyDescent="0.2">
      <c r="A32" s="140"/>
      <c r="B32" s="440" t="s">
        <v>713</v>
      </c>
      <c r="C32" s="142"/>
      <c r="D32" s="149"/>
      <c r="E32" s="287"/>
      <c r="F32" s="288"/>
      <c r="G32" s="289"/>
      <c r="H32" s="289"/>
      <c r="I32" s="290"/>
    </row>
    <row r="33" spans="1:9" s="135" customFormat="1" ht="15.75" customHeight="1" x14ac:dyDescent="0.2">
      <c r="A33" s="140">
        <v>81272</v>
      </c>
      <c r="B33" s="141" t="s">
        <v>714</v>
      </c>
      <c r="C33" s="142" t="s">
        <v>697</v>
      </c>
      <c r="D33" s="139"/>
      <c r="E33" s="287">
        <v>0</v>
      </c>
      <c r="F33" s="288">
        <v>200000</v>
      </c>
      <c r="G33" s="289">
        <v>0</v>
      </c>
      <c r="H33" s="289">
        <v>0</v>
      </c>
      <c r="I33" s="290">
        <v>200000</v>
      </c>
    </row>
    <row r="34" spans="1:9" s="135" customFormat="1" ht="15" x14ac:dyDescent="0.2">
      <c r="A34" s="140"/>
      <c r="B34" s="442" t="s">
        <v>715</v>
      </c>
      <c r="C34" s="142" t="s">
        <v>697</v>
      </c>
      <c r="D34" s="149"/>
      <c r="E34" s="287"/>
      <c r="F34" s="288">
        <v>100000</v>
      </c>
      <c r="G34" s="289"/>
      <c r="H34" s="289"/>
      <c r="I34" s="290">
        <v>100000</v>
      </c>
    </row>
    <row r="35" spans="1:9" s="135" customFormat="1" ht="15" x14ac:dyDescent="0.2">
      <c r="A35" s="140"/>
      <c r="B35" s="442"/>
      <c r="C35" s="142"/>
      <c r="D35" s="149"/>
      <c r="E35" s="287"/>
      <c r="F35" s="288"/>
      <c r="G35" s="289"/>
      <c r="H35" s="289"/>
      <c r="I35" s="290"/>
    </row>
    <row r="36" spans="1:9" s="135" customFormat="1" ht="34.5" customHeight="1" x14ac:dyDescent="0.2">
      <c r="A36" s="140"/>
      <c r="B36" s="440" t="s">
        <v>716</v>
      </c>
      <c r="C36" s="142"/>
      <c r="D36" s="149"/>
      <c r="E36" s="287"/>
      <c r="F36" s="288"/>
      <c r="G36" s="289"/>
      <c r="H36" s="289"/>
      <c r="I36" s="290"/>
    </row>
    <row r="37" spans="1:9" s="135" customFormat="1" ht="15" x14ac:dyDescent="0.2">
      <c r="A37" s="140">
        <v>81561</v>
      </c>
      <c r="B37" s="141" t="s">
        <v>717</v>
      </c>
      <c r="C37" s="142" t="s">
        <v>718</v>
      </c>
      <c r="D37" s="149"/>
      <c r="E37" s="287">
        <v>0</v>
      </c>
      <c r="F37" s="288">
        <v>300000</v>
      </c>
      <c r="G37" s="289">
        <v>0</v>
      </c>
      <c r="H37" s="289">
        <v>0</v>
      </c>
      <c r="I37" s="290">
        <v>300000</v>
      </c>
    </row>
    <row r="38" spans="1:9" s="135" customFormat="1" ht="30" x14ac:dyDescent="0.2">
      <c r="A38" s="140">
        <v>81612</v>
      </c>
      <c r="B38" s="141" t="s">
        <v>719</v>
      </c>
      <c r="C38" s="142" t="s">
        <v>718</v>
      </c>
      <c r="D38" s="149"/>
      <c r="E38" s="287">
        <v>0</v>
      </c>
      <c r="F38" s="288">
        <v>1643000</v>
      </c>
      <c r="G38" s="289">
        <v>0</v>
      </c>
      <c r="H38" s="289">
        <v>0</v>
      </c>
      <c r="I38" s="290">
        <v>1643000</v>
      </c>
    </row>
    <row r="39" spans="1:9" s="135" customFormat="1" ht="15" x14ac:dyDescent="0.2">
      <c r="A39" s="140">
        <v>81572</v>
      </c>
      <c r="B39" s="141" t="s">
        <v>720</v>
      </c>
      <c r="C39" s="142"/>
      <c r="D39" s="149"/>
      <c r="E39" s="287"/>
      <c r="F39" s="288">
        <v>1000000</v>
      </c>
      <c r="G39" s="289"/>
      <c r="H39" s="289"/>
      <c r="I39" s="290">
        <v>1000000</v>
      </c>
    </row>
    <row r="40" spans="1:9" s="135" customFormat="1" ht="30" hidden="1" customHeight="1" x14ac:dyDescent="0.2">
      <c r="A40" s="140">
        <v>81498</v>
      </c>
      <c r="B40" s="150" t="s">
        <v>721</v>
      </c>
      <c r="C40" s="142"/>
      <c r="D40" s="149"/>
      <c r="E40" s="287"/>
      <c r="F40" s="288"/>
      <c r="G40" s="289"/>
      <c r="H40" s="289"/>
      <c r="I40" s="290"/>
    </row>
    <row r="41" spans="1:9" s="135" customFormat="1" ht="15" hidden="1" customHeight="1" x14ac:dyDescent="0.2">
      <c r="A41" s="140">
        <v>81556</v>
      </c>
      <c r="B41" s="150" t="s">
        <v>722</v>
      </c>
      <c r="C41" s="142"/>
      <c r="D41" s="149"/>
      <c r="E41" s="287"/>
      <c r="F41" s="288"/>
      <c r="G41" s="289"/>
      <c r="H41" s="289"/>
      <c r="I41" s="290"/>
    </row>
    <row r="42" spans="1:9" s="135" customFormat="1" ht="30" hidden="1" customHeight="1" x14ac:dyDescent="0.2">
      <c r="A42" s="140">
        <v>81599</v>
      </c>
      <c r="B42" s="141" t="s">
        <v>723</v>
      </c>
      <c r="C42" s="142"/>
      <c r="D42" s="139"/>
      <c r="E42" s="287"/>
      <c r="F42" s="288"/>
      <c r="G42" s="289"/>
      <c r="H42" s="289"/>
      <c r="I42" s="290"/>
    </row>
    <row r="43" spans="1:9" s="135" customFormat="1" ht="15" x14ac:dyDescent="0.2">
      <c r="A43" s="140"/>
      <c r="B43" s="141"/>
      <c r="C43" s="142"/>
      <c r="D43" s="139"/>
      <c r="E43" s="287"/>
      <c r="F43" s="288"/>
      <c r="G43" s="289"/>
      <c r="H43" s="289"/>
      <c r="I43" s="290"/>
    </row>
    <row r="44" spans="1:9" s="135" customFormat="1" ht="15.75" x14ac:dyDescent="0.2">
      <c r="A44" s="140"/>
      <c r="B44" s="440" t="s">
        <v>724</v>
      </c>
      <c r="C44" s="142"/>
      <c r="D44" s="139"/>
      <c r="E44" s="287"/>
      <c r="F44" s="288"/>
      <c r="G44" s="289"/>
      <c r="H44" s="289"/>
      <c r="I44" s="290"/>
    </row>
    <row r="45" spans="1:9" s="135" customFormat="1" ht="30" x14ac:dyDescent="0.2">
      <c r="A45" s="140">
        <v>81160</v>
      </c>
      <c r="B45" s="141" t="s">
        <v>725</v>
      </c>
      <c r="C45" s="142"/>
      <c r="D45" s="139"/>
      <c r="E45" s="287">
        <v>0</v>
      </c>
      <c r="F45" s="288">
        <v>100000</v>
      </c>
      <c r="G45" s="289">
        <v>0</v>
      </c>
      <c r="H45" s="289">
        <v>0</v>
      </c>
      <c r="I45" s="290">
        <v>100000</v>
      </c>
    </row>
    <row r="46" spans="1:9" s="135" customFormat="1" ht="15" x14ac:dyDescent="0.2">
      <c r="A46" s="140"/>
      <c r="B46" s="141"/>
      <c r="C46" s="142"/>
      <c r="D46" s="139"/>
      <c r="E46" s="287"/>
      <c r="F46" s="288"/>
      <c r="G46" s="289"/>
      <c r="H46" s="289"/>
      <c r="I46" s="290"/>
    </row>
    <row r="47" spans="1:9" s="135" customFormat="1" ht="15.75" x14ac:dyDescent="0.2">
      <c r="A47" s="140"/>
      <c r="B47" s="440" t="s">
        <v>726</v>
      </c>
      <c r="C47" s="142"/>
      <c r="D47" s="139"/>
      <c r="E47" s="287"/>
      <c r="F47" s="288"/>
      <c r="G47" s="289"/>
      <c r="H47" s="289"/>
      <c r="I47" s="290"/>
    </row>
    <row r="48" spans="1:9" s="135" customFormat="1" ht="15" x14ac:dyDescent="0.2">
      <c r="A48" s="140">
        <v>81379</v>
      </c>
      <c r="B48" s="141" t="s">
        <v>727</v>
      </c>
      <c r="C48" s="142" t="s">
        <v>697</v>
      </c>
      <c r="D48" s="139"/>
      <c r="E48" s="287">
        <v>0</v>
      </c>
      <c r="F48" s="288">
        <v>50000</v>
      </c>
      <c r="G48" s="289">
        <v>0</v>
      </c>
      <c r="H48" s="289">
        <v>0</v>
      </c>
      <c r="I48" s="290">
        <v>50000</v>
      </c>
    </row>
    <row r="49" spans="1:9" s="135" customFormat="1" ht="30" hidden="1" customHeight="1" x14ac:dyDescent="0.2">
      <c r="A49" s="140"/>
      <c r="B49" s="150" t="s">
        <v>728</v>
      </c>
      <c r="C49" s="142" t="s">
        <v>729</v>
      </c>
      <c r="D49" s="139"/>
      <c r="E49" s="287"/>
      <c r="F49" s="288"/>
      <c r="G49" s="289"/>
      <c r="H49" s="289"/>
      <c r="I49" s="290"/>
    </row>
    <row r="50" spans="1:9" s="135" customFormat="1" ht="15" x14ac:dyDescent="0.2">
      <c r="A50" s="140"/>
      <c r="B50" s="141"/>
      <c r="C50" s="142"/>
      <c r="D50" s="139"/>
      <c r="E50" s="287"/>
      <c r="F50" s="288"/>
      <c r="G50" s="289"/>
      <c r="H50" s="289"/>
      <c r="I50" s="290"/>
    </row>
    <row r="51" spans="1:9" s="135" customFormat="1" ht="15.75" x14ac:dyDescent="0.2">
      <c r="A51" s="140"/>
      <c r="B51" s="440" t="s">
        <v>730</v>
      </c>
      <c r="C51" s="142"/>
      <c r="D51" s="139"/>
      <c r="E51" s="287"/>
      <c r="F51" s="288"/>
      <c r="G51" s="289"/>
      <c r="H51" s="289"/>
      <c r="I51" s="290"/>
    </row>
    <row r="52" spans="1:9" s="135" customFormat="1" ht="15" x14ac:dyDescent="0.2">
      <c r="A52" s="140">
        <v>81149</v>
      </c>
      <c r="B52" s="141" t="s">
        <v>731</v>
      </c>
      <c r="C52" s="142" t="s">
        <v>697</v>
      </c>
      <c r="D52" s="139"/>
      <c r="E52" s="287">
        <v>0</v>
      </c>
      <c r="F52" s="288">
        <v>50000</v>
      </c>
      <c r="G52" s="289">
        <v>0</v>
      </c>
      <c r="H52" s="289">
        <v>0</v>
      </c>
      <c r="I52" s="290">
        <v>50000</v>
      </c>
    </row>
    <row r="53" spans="1:9" s="135" customFormat="1" ht="15" x14ac:dyDescent="0.2">
      <c r="A53" s="140">
        <v>81603</v>
      </c>
      <c r="B53" s="141" t="s">
        <v>732</v>
      </c>
      <c r="C53" s="142" t="s">
        <v>733</v>
      </c>
      <c r="D53" s="139"/>
      <c r="E53" s="287">
        <v>0</v>
      </c>
      <c r="F53" s="288">
        <v>0</v>
      </c>
      <c r="G53" s="289">
        <v>50000</v>
      </c>
      <c r="H53" s="289">
        <v>0</v>
      </c>
      <c r="I53" s="290">
        <v>50000</v>
      </c>
    </row>
    <row r="54" spans="1:9" s="135" customFormat="1" ht="15" x14ac:dyDescent="0.2">
      <c r="A54" s="140"/>
      <c r="B54" s="141"/>
      <c r="C54" s="142"/>
      <c r="D54" s="139"/>
      <c r="E54" s="391"/>
      <c r="F54" s="392"/>
      <c r="G54" s="393"/>
      <c r="H54" s="393"/>
      <c r="I54" s="290"/>
    </row>
    <row r="55" spans="1:9" s="135" customFormat="1" ht="15.75" x14ac:dyDescent="0.2">
      <c r="A55" s="359"/>
      <c r="B55" s="443" t="s">
        <v>734</v>
      </c>
      <c r="C55" s="360"/>
      <c r="D55" s="139"/>
      <c r="E55" s="387"/>
      <c r="F55" s="388"/>
      <c r="G55" s="389"/>
      <c r="H55" s="389"/>
      <c r="I55" s="390"/>
    </row>
    <row r="56" spans="1:9" s="135" customFormat="1" ht="18.75" customHeight="1" x14ac:dyDescent="0.2">
      <c r="A56" s="140">
        <v>81236</v>
      </c>
      <c r="B56" s="141" t="s">
        <v>735</v>
      </c>
      <c r="C56" s="142" t="s">
        <v>697</v>
      </c>
      <c r="D56" s="139"/>
      <c r="E56" s="287">
        <v>0</v>
      </c>
      <c r="F56" s="288">
        <v>50000</v>
      </c>
      <c r="G56" s="289">
        <v>0</v>
      </c>
      <c r="H56" s="289">
        <v>0</v>
      </c>
      <c r="I56" s="290">
        <v>50000</v>
      </c>
    </row>
    <row r="57" spans="1:9" s="135" customFormat="1" ht="32.25" customHeight="1" x14ac:dyDescent="0.2">
      <c r="A57" s="140">
        <v>81621</v>
      </c>
      <c r="B57" s="141" t="s">
        <v>736</v>
      </c>
      <c r="C57" s="142" t="s">
        <v>737</v>
      </c>
      <c r="D57" s="139"/>
      <c r="E57" s="287">
        <v>0</v>
      </c>
      <c r="F57" s="288">
        <v>600000</v>
      </c>
      <c r="G57" s="289">
        <v>50000</v>
      </c>
      <c r="H57" s="289">
        <v>0</v>
      </c>
      <c r="I57" s="290">
        <v>650000</v>
      </c>
    </row>
    <row r="58" spans="1:9" s="135" customFormat="1" ht="15" x14ac:dyDescent="0.2">
      <c r="A58" s="140"/>
      <c r="B58" s="141"/>
      <c r="C58" s="142"/>
      <c r="D58" s="139"/>
      <c r="E58" s="287"/>
      <c r="F58" s="288"/>
      <c r="G58" s="289"/>
      <c r="H58" s="289"/>
      <c r="I58" s="290"/>
    </row>
    <row r="59" spans="1:9" s="135" customFormat="1" ht="15.75" x14ac:dyDescent="0.2">
      <c r="A59" s="140"/>
      <c r="B59" s="440" t="s">
        <v>738</v>
      </c>
      <c r="C59" s="142"/>
      <c r="D59" s="139"/>
      <c r="E59" s="287"/>
      <c r="F59" s="288"/>
      <c r="G59" s="289"/>
      <c r="H59" s="289"/>
      <c r="I59" s="290"/>
    </row>
    <row r="60" spans="1:9" s="135" customFormat="1" ht="15" x14ac:dyDescent="0.2">
      <c r="A60" s="140"/>
      <c r="B60" s="150" t="s">
        <v>739</v>
      </c>
      <c r="C60" s="142" t="s">
        <v>740</v>
      </c>
      <c r="D60" s="149"/>
      <c r="E60" s="287">
        <v>0</v>
      </c>
      <c r="F60" s="288">
        <v>0</v>
      </c>
      <c r="G60" s="302">
        <v>55000</v>
      </c>
      <c r="H60" s="289">
        <v>0</v>
      </c>
      <c r="I60" s="290">
        <v>55000</v>
      </c>
    </row>
    <row r="61" spans="1:9" s="135" customFormat="1" ht="15" x14ac:dyDescent="0.2">
      <c r="A61" s="140"/>
      <c r="B61" s="150" t="s">
        <v>741</v>
      </c>
      <c r="C61" s="142" t="s">
        <v>740</v>
      </c>
      <c r="D61" s="149"/>
      <c r="E61" s="287">
        <v>0</v>
      </c>
      <c r="F61" s="288">
        <v>0</v>
      </c>
      <c r="G61" s="302">
        <v>35000</v>
      </c>
      <c r="H61" s="289">
        <v>0</v>
      </c>
      <c r="I61" s="290">
        <v>35000</v>
      </c>
    </row>
    <row r="62" spans="1:9" s="135" customFormat="1" ht="15" hidden="1" x14ac:dyDescent="0.2">
      <c r="A62" s="140"/>
      <c r="B62" s="150" t="s">
        <v>742</v>
      </c>
      <c r="C62" s="142" t="s">
        <v>740</v>
      </c>
      <c r="D62" s="149"/>
      <c r="E62" s="287"/>
      <c r="F62" s="288"/>
      <c r="G62" s="302"/>
      <c r="H62" s="289"/>
      <c r="I62" s="290"/>
    </row>
    <row r="63" spans="1:9" s="135" customFormat="1" ht="15" x14ac:dyDescent="0.2">
      <c r="A63" s="140">
        <v>81509</v>
      </c>
      <c r="B63" s="141" t="s">
        <v>743</v>
      </c>
      <c r="C63" s="142" t="s">
        <v>744</v>
      </c>
      <c r="D63" s="139"/>
      <c r="E63" s="287">
        <v>0</v>
      </c>
      <c r="F63" s="288">
        <v>0</v>
      </c>
      <c r="G63" s="302">
        <v>20000</v>
      </c>
      <c r="H63" s="289">
        <v>0</v>
      </c>
      <c r="I63" s="290">
        <v>20000</v>
      </c>
    </row>
    <row r="64" spans="1:9" s="135" customFormat="1" ht="15.75" thickBot="1" x14ac:dyDescent="0.25">
      <c r="A64" s="140"/>
      <c r="B64" s="141"/>
      <c r="C64" s="142"/>
      <c r="D64" s="139"/>
      <c r="E64" s="366"/>
      <c r="F64" s="367"/>
      <c r="G64" s="368"/>
      <c r="H64" s="368"/>
      <c r="I64" s="369"/>
    </row>
    <row r="65" spans="1:9" s="135" customFormat="1" ht="27" thickBot="1" x14ac:dyDescent="0.45">
      <c r="A65" s="467" t="s">
        <v>998</v>
      </c>
      <c r="B65" s="468"/>
      <c r="C65" s="469"/>
      <c r="D65" s="146"/>
      <c r="E65" s="364"/>
      <c r="F65" s="365"/>
      <c r="G65" s="365"/>
      <c r="H65" s="365"/>
      <c r="I65" s="364"/>
    </row>
    <row r="66" spans="1:9" s="135" customFormat="1" ht="31.5" x14ac:dyDescent="0.2">
      <c r="A66" s="140"/>
      <c r="B66" s="440" t="s">
        <v>745</v>
      </c>
      <c r="C66" s="142"/>
      <c r="D66" s="139"/>
      <c r="E66" s="361"/>
      <c r="F66" s="362"/>
      <c r="G66" s="363"/>
      <c r="H66" s="363"/>
      <c r="I66" s="298"/>
    </row>
    <row r="67" spans="1:9" s="135" customFormat="1" ht="15" x14ac:dyDescent="0.2">
      <c r="A67" s="140">
        <v>81103</v>
      </c>
      <c r="B67" s="141" t="s">
        <v>746</v>
      </c>
      <c r="C67" s="142" t="s">
        <v>747</v>
      </c>
      <c r="D67" s="139"/>
      <c r="E67" s="287">
        <v>0</v>
      </c>
      <c r="F67" s="288">
        <v>75000</v>
      </c>
      <c r="G67" s="289">
        <v>0</v>
      </c>
      <c r="H67" s="289">
        <v>0</v>
      </c>
      <c r="I67" s="290">
        <v>75000</v>
      </c>
    </row>
    <row r="68" spans="1:9" s="135" customFormat="1" ht="15" x14ac:dyDescent="0.2">
      <c r="A68" s="140">
        <v>81051</v>
      </c>
      <c r="B68" s="141" t="s">
        <v>748</v>
      </c>
      <c r="C68" s="142" t="s">
        <v>747</v>
      </c>
      <c r="D68" s="139"/>
      <c r="E68" s="287">
        <v>0</v>
      </c>
      <c r="F68" s="288">
        <v>20000</v>
      </c>
      <c r="G68" s="289">
        <v>10000</v>
      </c>
      <c r="H68" s="289">
        <v>0</v>
      </c>
      <c r="I68" s="290">
        <v>30000</v>
      </c>
    </row>
    <row r="69" spans="1:9" s="135" customFormat="1" ht="15" x14ac:dyDescent="0.2">
      <c r="A69" s="140">
        <v>81181</v>
      </c>
      <c r="B69" s="141" t="s">
        <v>749</v>
      </c>
      <c r="C69" s="142" t="s">
        <v>747</v>
      </c>
      <c r="D69" s="139"/>
      <c r="E69" s="287">
        <v>0</v>
      </c>
      <c r="F69" s="288">
        <v>30000</v>
      </c>
      <c r="G69" s="289">
        <v>0</v>
      </c>
      <c r="H69" s="289">
        <v>0</v>
      </c>
      <c r="I69" s="290">
        <v>30000</v>
      </c>
    </row>
    <row r="70" spans="1:9" s="135" customFormat="1" ht="15" x14ac:dyDescent="0.2">
      <c r="A70" s="140">
        <v>81186</v>
      </c>
      <c r="B70" s="141" t="s">
        <v>750</v>
      </c>
      <c r="C70" s="142" t="s">
        <v>747</v>
      </c>
      <c r="D70" s="139"/>
      <c r="E70" s="287">
        <v>0</v>
      </c>
      <c r="F70" s="288">
        <v>50000</v>
      </c>
      <c r="G70" s="289">
        <v>0</v>
      </c>
      <c r="H70" s="289">
        <v>0</v>
      </c>
      <c r="I70" s="290">
        <v>50000</v>
      </c>
    </row>
    <row r="71" spans="1:9" s="135" customFormat="1" ht="15" x14ac:dyDescent="0.2">
      <c r="A71" s="140"/>
      <c r="B71" s="141"/>
      <c r="C71" s="142"/>
      <c r="D71" s="139"/>
      <c r="E71" s="391"/>
      <c r="F71" s="392"/>
      <c r="G71" s="393"/>
      <c r="H71" s="393"/>
      <c r="I71" s="290"/>
    </row>
    <row r="72" spans="1:9" s="135" customFormat="1" ht="31.5" x14ac:dyDescent="0.2">
      <c r="A72" s="140"/>
      <c r="B72" s="440" t="s">
        <v>751</v>
      </c>
      <c r="C72" s="142"/>
      <c r="D72" s="139"/>
      <c r="E72" s="387"/>
      <c r="F72" s="388"/>
      <c r="G72" s="389"/>
      <c r="H72" s="389"/>
      <c r="I72" s="390"/>
    </row>
    <row r="73" spans="1:9" s="135" customFormat="1" ht="40.5" customHeight="1" x14ac:dyDescent="0.2">
      <c r="A73" s="140">
        <v>81581</v>
      </c>
      <c r="B73" s="150" t="s">
        <v>752</v>
      </c>
      <c r="C73" s="142" t="s">
        <v>753</v>
      </c>
      <c r="D73" s="149"/>
      <c r="E73" s="287"/>
      <c r="F73" s="288">
        <v>1500000</v>
      </c>
      <c r="G73" s="289"/>
      <c r="H73" s="289"/>
      <c r="I73" s="290">
        <v>1500000</v>
      </c>
    </row>
    <row r="74" spans="1:9" s="135" customFormat="1" ht="37.5" customHeight="1" x14ac:dyDescent="0.2">
      <c r="A74" s="140">
        <v>81624</v>
      </c>
      <c r="B74" s="141" t="s">
        <v>754</v>
      </c>
      <c r="C74" s="142" t="s">
        <v>754</v>
      </c>
      <c r="D74" s="139"/>
      <c r="E74" s="287">
        <v>0</v>
      </c>
      <c r="F74" s="288">
        <v>200000</v>
      </c>
      <c r="G74" s="289">
        <v>735000</v>
      </c>
      <c r="H74" s="289">
        <v>0</v>
      </c>
      <c r="I74" s="290">
        <v>935000</v>
      </c>
    </row>
    <row r="75" spans="1:9" s="135" customFormat="1" ht="17.25" customHeight="1" x14ac:dyDescent="0.2">
      <c r="A75" s="140">
        <v>81623</v>
      </c>
      <c r="B75" s="141" t="s">
        <v>755</v>
      </c>
      <c r="C75" s="142" t="s">
        <v>756</v>
      </c>
      <c r="D75" s="139"/>
      <c r="E75" s="287">
        <v>400000</v>
      </c>
      <c r="F75" s="288">
        <v>600000</v>
      </c>
      <c r="G75" s="289">
        <v>0</v>
      </c>
      <c r="H75" s="289">
        <v>0</v>
      </c>
      <c r="I75" s="290">
        <v>1000000</v>
      </c>
    </row>
    <row r="76" spans="1:9" s="135" customFormat="1" ht="22.5" customHeight="1" x14ac:dyDescent="0.2">
      <c r="A76" s="140"/>
      <c r="B76" s="141" t="s">
        <v>757</v>
      </c>
      <c r="C76" s="142" t="s">
        <v>733</v>
      </c>
      <c r="D76" s="149"/>
      <c r="E76" s="287">
        <v>0</v>
      </c>
      <c r="F76" s="288">
        <v>0</v>
      </c>
      <c r="G76" s="289">
        <v>200000</v>
      </c>
      <c r="H76" s="289">
        <v>0</v>
      </c>
      <c r="I76" s="290">
        <v>200000</v>
      </c>
    </row>
    <row r="77" spans="1:9" s="135" customFormat="1" ht="15" x14ac:dyDescent="0.2">
      <c r="A77" s="140">
        <v>81583</v>
      </c>
      <c r="B77" s="141" t="s">
        <v>758</v>
      </c>
      <c r="C77" s="142" t="s">
        <v>759</v>
      </c>
      <c r="D77" s="139"/>
      <c r="E77" s="287">
        <v>0</v>
      </c>
      <c r="F77" s="288">
        <v>170000</v>
      </c>
      <c r="G77" s="289">
        <v>0</v>
      </c>
      <c r="H77" s="289">
        <v>0</v>
      </c>
      <c r="I77" s="290">
        <v>170000</v>
      </c>
    </row>
    <row r="78" spans="1:9" s="135" customFormat="1" ht="30" x14ac:dyDescent="0.2">
      <c r="A78" s="140"/>
      <c r="B78" s="141" t="s">
        <v>760</v>
      </c>
      <c r="C78" s="142" t="s">
        <v>761</v>
      </c>
      <c r="D78" s="149"/>
      <c r="E78" s="391"/>
      <c r="F78" s="392"/>
      <c r="G78" s="393"/>
      <c r="H78" s="393">
        <v>500000</v>
      </c>
      <c r="I78" s="290">
        <v>500000</v>
      </c>
    </row>
    <row r="79" spans="1:9" s="135" customFormat="1" ht="15" hidden="1" x14ac:dyDescent="0.2">
      <c r="A79" s="140">
        <v>81597</v>
      </c>
      <c r="B79" s="141" t="s">
        <v>762</v>
      </c>
      <c r="C79" s="142"/>
      <c r="D79" s="149"/>
      <c r="E79" s="299"/>
      <c r="F79" s="300"/>
      <c r="G79" s="301"/>
      <c r="H79" s="301"/>
      <c r="I79" s="418"/>
    </row>
    <row r="80" spans="1:9" s="135" customFormat="1" ht="15.75" x14ac:dyDescent="0.2">
      <c r="A80" s="140"/>
      <c r="B80" s="440" t="s">
        <v>763</v>
      </c>
      <c r="C80" s="142"/>
      <c r="D80" s="139"/>
      <c r="E80" s="391"/>
      <c r="F80" s="392"/>
      <c r="G80" s="393"/>
      <c r="H80" s="393"/>
      <c r="I80" s="290"/>
    </row>
    <row r="81" spans="1:9" s="135" customFormat="1" ht="15" x14ac:dyDescent="0.2">
      <c r="A81" s="140">
        <v>81455</v>
      </c>
      <c r="B81" s="141" t="s">
        <v>764</v>
      </c>
      <c r="C81" s="142"/>
      <c r="D81" s="139"/>
      <c r="E81" s="287"/>
      <c r="F81" s="288">
        <v>10000</v>
      </c>
      <c r="G81" s="289">
        <v>5000</v>
      </c>
      <c r="H81" s="289">
        <v>0</v>
      </c>
      <c r="I81" s="290">
        <v>15000</v>
      </c>
    </row>
    <row r="82" spans="1:9" s="135" customFormat="1" ht="15" x14ac:dyDescent="0.2">
      <c r="A82" s="140"/>
      <c r="B82" s="141"/>
      <c r="C82" s="142"/>
      <c r="D82" s="139"/>
      <c r="E82" s="287"/>
      <c r="F82" s="288"/>
      <c r="G82" s="289"/>
      <c r="H82" s="289"/>
      <c r="I82" s="290"/>
    </row>
    <row r="83" spans="1:9" s="135" customFormat="1" ht="15.75" x14ac:dyDescent="0.2">
      <c r="A83" s="140"/>
      <c r="B83" s="440" t="s">
        <v>765</v>
      </c>
      <c r="C83" s="142"/>
      <c r="D83" s="139"/>
      <c r="E83" s="287"/>
      <c r="F83" s="288"/>
      <c r="G83" s="289"/>
      <c r="H83" s="289"/>
      <c r="I83" s="290"/>
    </row>
    <row r="84" spans="1:9" s="135" customFormat="1" ht="48.75" customHeight="1" x14ac:dyDescent="0.2">
      <c r="A84" s="140">
        <v>81311</v>
      </c>
      <c r="B84" s="141" t="s">
        <v>766</v>
      </c>
      <c r="C84" s="142" t="s">
        <v>767</v>
      </c>
      <c r="D84" s="139"/>
      <c r="E84" s="287">
        <v>0</v>
      </c>
      <c r="F84" s="288">
        <v>50000</v>
      </c>
      <c r="G84" s="289">
        <v>0</v>
      </c>
      <c r="H84" s="289">
        <v>0</v>
      </c>
      <c r="I84" s="290">
        <v>50000</v>
      </c>
    </row>
    <row r="85" spans="1:9" s="135" customFormat="1" ht="15" x14ac:dyDescent="0.2">
      <c r="A85" s="140"/>
      <c r="B85" s="141"/>
      <c r="C85" s="142"/>
      <c r="D85" s="139"/>
      <c r="E85" s="287"/>
      <c r="F85" s="288"/>
      <c r="G85" s="289"/>
      <c r="H85" s="289"/>
      <c r="I85" s="290"/>
    </row>
    <row r="86" spans="1:9" s="135" customFormat="1" ht="15.75" x14ac:dyDescent="0.2">
      <c r="A86" s="140"/>
      <c r="B86" s="440" t="s">
        <v>768</v>
      </c>
      <c r="C86" s="142"/>
      <c r="D86" s="139"/>
      <c r="E86" s="287"/>
      <c r="F86" s="288"/>
      <c r="G86" s="289"/>
      <c r="H86" s="289"/>
      <c r="I86" s="290"/>
    </row>
    <row r="87" spans="1:9" s="135" customFormat="1" ht="18.75" customHeight="1" x14ac:dyDescent="0.2">
      <c r="A87" s="140">
        <v>81514</v>
      </c>
      <c r="B87" s="141" t="s">
        <v>769</v>
      </c>
      <c r="C87" s="142" t="s">
        <v>770</v>
      </c>
      <c r="D87" s="139"/>
      <c r="E87" s="287">
        <v>0</v>
      </c>
      <c r="F87" s="288">
        <v>0</v>
      </c>
      <c r="G87" s="289">
        <v>70000</v>
      </c>
      <c r="H87" s="289">
        <v>0</v>
      </c>
      <c r="I87" s="290">
        <v>70000</v>
      </c>
    </row>
    <row r="88" spans="1:9" s="135" customFormat="1" ht="43.5" customHeight="1" x14ac:dyDescent="0.2">
      <c r="A88" s="140">
        <v>81618</v>
      </c>
      <c r="B88" s="141" t="s">
        <v>771</v>
      </c>
      <c r="C88" s="142" t="s">
        <v>772</v>
      </c>
      <c r="D88" s="139"/>
      <c r="E88" s="287">
        <v>0</v>
      </c>
      <c r="F88" s="288">
        <v>153000</v>
      </c>
      <c r="G88" s="289">
        <v>845000</v>
      </c>
      <c r="H88" s="289">
        <v>0</v>
      </c>
      <c r="I88" s="290">
        <v>998000</v>
      </c>
    </row>
    <row r="89" spans="1:9" s="135" customFormat="1" ht="37.5" customHeight="1" x14ac:dyDescent="0.2">
      <c r="A89" s="140"/>
      <c r="B89" s="150" t="s">
        <v>773</v>
      </c>
      <c r="C89" s="142" t="s">
        <v>774</v>
      </c>
      <c r="D89" s="149"/>
      <c r="E89" s="287"/>
      <c r="F89" s="288">
        <v>1000000</v>
      </c>
      <c r="G89" s="289"/>
      <c r="H89" s="289"/>
      <c r="I89" s="290">
        <v>1000000</v>
      </c>
    </row>
    <row r="90" spans="1:9" s="135" customFormat="1" ht="15" x14ac:dyDescent="0.2">
      <c r="A90" s="140"/>
      <c r="B90" s="150"/>
      <c r="C90" s="142"/>
      <c r="D90" s="149"/>
      <c r="E90" s="287"/>
      <c r="F90" s="288"/>
      <c r="G90" s="289"/>
      <c r="H90" s="289"/>
      <c r="I90" s="290"/>
    </row>
    <row r="91" spans="1:9" s="135" customFormat="1" ht="15.75" x14ac:dyDescent="0.2">
      <c r="A91" s="140"/>
      <c r="B91" s="440" t="s">
        <v>775</v>
      </c>
      <c r="C91" s="142"/>
      <c r="D91" s="149"/>
      <c r="E91" s="287"/>
      <c r="F91" s="288"/>
      <c r="G91" s="289"/>
      <c r="H91" s="289"/>
      <c r="I91" s="290"/>
    </row>
    <row r="92" spans="1:9" s="135" customFormat="1" ht="36" customHeight="1" x14ac:dyDescent="0.2">
      <c r="A92" s="140">
        <v>87506</v>
      </c>
      <c r="B92" s="141" t="s">
        <v>776</v>
      </c>
      <c r="C92" s="142" t="s">
        <v>777</v>
      </c>
      <c r="D92" s="139"/>
      <c r="E92" s="287">
        <v>0</v>
      </c>
      <c r="F92" s="288">
        <v>661240</v>
      </c>
      <c r="G92" s="289">
        <v>207700</v>
      </c>
      <c r="H92" s="289">
        <v>0</v>
      </c>
      <c r="I92" s="290">
        <v>868940</v>
      </c>
    </row>
    <row r="93" spans="1:9" s="135" customFormat="1" ht="15" x14ac:dyDescent="0.2">
      <c r="A93" s="140"/>
      <c r="B93" s="141"/>
      <c r="C93" s="142"/>
      <c r="D93" s="139"/>
      <c r="E93" s="287"/>
      <c r="F93" s="288"/>
      <c r="G93" s="289"/>
      <c r="H93" s="289"/>
      <c r="I93" s="290"/>
    </row>
    <row r="94" spans="1:9" s="135" customFormat="1" ht="15.75" x14ac:dyDescent="0.2">
      <c r="A94" s="140"/>
      <c r="B94" s="440" t="s">
        <v>778</v>
      </c>
      <c r="C94" s="142"/>
      <c r="D94" s="139"/>
      <c r="E94" s="287"/>
      <c r="F94" s="288"/>
      <c r="G94" s="289"/>
      <c r="H94" s="289"/>
      <c r="I94" s="290"/>
    </row>
    <row r="95" spans="1:9" s="135" customFormat="1" ht="37.5" customHeight="1" x14ac:dyDescent="0.2">
      <c r="A95" s="140">
        <v>81220</v>
      </c>
      <c r="B95" s="141" t="s">
        <v>779</v>
      </c>
      <c r="C95" s="142" t="s">
        <v>780</v>
      </c>
      <c r="D95" s="139"/>
      <c r="E95" s="287">
        <v>13000</v>
      </c>
      <c r="F95" s="288">
        <v>0</v>
      </c>
      <c r="G95" s="289">
        <v>0</v>
      </c>
      <c r="H95" s="289">
        <v>0</v>
      </c>
      <c r="I95" s="290">
        <v>13000</v>
      </c>
    </row>
    <row r="96" spans="1:9" s="135" customFormat="1" ht="52.5" customHeight="1" x14ac:dyDescent="0.2">
      <c r="A96" s="140">
        <v>81150</v>
      </c>
      <c r="B96" s="141" t="s">
        <v>781</v>
      </c>
      <c r="C96" s="142" t="s">
        <v>782</v>
      </c>
      <c r="D96" s="139"/>
      <c r="E96" s="287">
        <v>13930</v>
      </c>
      <c r="F96" s="288">
        <v>0</v>
      </c>
      <c r="G96" s="289">
        <v>0</v>
      </c>
      <c r="H96" s="289">
        <v>0</v>
      </c>
      <c r="I96" s="290">
        <v>13930</v>
      </c>
    </row>
    <row r="97" spans="1:9" s="135" customFormat="1" ht="54" customHeight="1" x14ac:dyDescent="0.2">
      <c r="A97" s="140">
        <v>81241</v>
      </c>
      <c r="B97" s="141" t="s">
        <v>783</v>
      </c>
      <c r="C97" s="142" t="s">
        <v>784</v>
      </c>
      <c r="D97" s="139"/>
      <c r="E97" s="287">
        <v>2500</v>
      </c>
      <c r="F97" s="288">
        <v>0</v>
      </c>
      <c r="G97" s="289">
        <v>0</v>
      </c>
      <c r="H97" s="289">
        <v>0</v>
      </c>
      <c r="I97" s="290">
        <v>2500</v>
      </c>
    </row>
    <row r="98" spans="1:9" s="135" customFormat="1" ht="39.75" customHeight="1" x14ac:dyDescent="0.2">
      <c r="A98" s="140">
        <v>81242</v>
      </c>
      <c r="B98" s="141" t="s">
        <v>785</v>
      </c>
      <c r="C98" s="142" t="s">
        <v>786</v>
      </c>
      <c r="D98" s="139"/>
      <c r="E98" s="287">
        <v>13940</v>
      </c>
      <c r="F98" s="288">
        <v>0</v>
      </c>
      <c r="G98" s="289">
        <v>0</v>
      </c>
      <c r="H98" s="289">
        <v>0</v>
      </c>
      <c r="I98" s="290">
        <v>13940</v>
      </c>
    </row>
    <row r="99" spans="1:9" s="135" customFormat="1" ht="66" customHeight="1" x14ac:dyDescent="0.2">
      <c r="A99" s="140">
        <v>81243</v>
      </c>
      <c r="B99" s="141" t="s">
        <v>787</v>
      </c>
      <c r="C99" s="142" t="s">
        <v>788</v>
      </c>
      <c r="D99" s="139"/>
      <c r="E99" s="391">
        <v>7000</v>
      </c>
      <c r="F99" s="392">
        <v>0</v>
      </c>
      <c r="G99" s="393">
        <v>0</v>
      </c>
      <c r="H99" s="393">
        <v>0</v>
      </c>
      <c r="I99" s="290">
        <v>7000</v>
      </c>
    </row>
    <row r="100" spans="1:9" s="135" customFormat="1" ht="67.5" customHeight="1" x14ac:dyDescent="0.2">
      <c r="A100" s="140">
        <v>81244</v>
      </c>
      <c r="B100" s="141" t="s">
        <v>789</v>
      </c>
      <c r="C100" s="142" t="s">
        <v>790</v>
      </c>
      <c r="D100" s="139"/>
      <c r="E100" s="387">
        <v>13940</v>
      </c>
      <c r="F100" s="388">
        <v>0</v>
      </c>
      <c r="G100" s="389">
        <v>0</v>
      </c>
      <c r="H100" s="389">
        <v>0</v>
      </c>
      <c r="I100" s="390">
        <v>13940</v>
      </c>
    </row>
    <row r="101" spans="1:9" s="135" customFormat="1" ht="54.75" customHeight="1" x14ac:dyDescent="0.2">
      <c r="A101" s="140">
        <v>81246</v>
      </c>
      <c r="B101" s="141" t="s">
        <v>791</v>
      </c>
      <c r="C101" s="142" t="s">
        <v>792</v>
      </c>
      <c r="D101" s="139"/>
      <c r="E101" s="287">
        <v>13940</v>
      </c>
      <c r="F101" s="288">
        <v>0</v>
      </c>
      <c r="G101" s="289">
        <v>0</v>
      </c>
      <c r="H101" s="289">
        <v>0</v>
      </c>
      <c r="I101" s="290">
        <v>13940</v>
      </c>
    </row>
    <row r="102" spans="1:9" s="135" customFormat="1" ht="50.25" customHeight="1" x14ac:dyDescent="0.2">
      <c r="A102" s="140">
        <v>81247</v>
      </c>
      <c r="B102" s="141" t="s">
        <v>793</v>
      </c>
      <c r="C102" s="142" t="s">
        <v>794</v>
      </c>
      <c r="D102" s="139"/>
      <c r="E102" s="287">
        <v>5270</v>
      </c>
      <c r="F102" s="288">
        <v>0</v>
      </c>
      <c r="G102" s="289">
        <v>0</v>
      </c>
      <c r="H102" s="289">
        <v>0</v>
      </c>
      <c r="I102" s="290">
        <v>5270</v>
      </c>
    </row>
    <row r="103" spans="1:9" s="135" customFormat="1" ht="54.75" customHeight="1" x14ac:dyDescent="0.2">
      <c r="A103" s="140">
        <v>81249</v>
      </c>
      <c r="B103" s="141" t="s">
        <v>795</v>
      </c>
      <c r="C103" s="142" t="s">
        <v>796</v>
      </c>
      <c r="D103" s="139"/>
      <c r="E103" s="287">
        <v>19600</v>
      </c>
      <c r="F103" s="288">
        <v>0</v>
      </c>
      <c r="G103" s="289">
        <v>0</v>
      </c>
      <c r="H103" s="289">
        <v>0</v>
      </c>
      <c r="I103" s="290">
        <v>19600</v>
      </c>
    </row>
    <row r="104" spans="1:9" s="135" customFormat="1" ht="15" hidden="1" x14ac:dyDescent="0.2">
      <c r="A104" s="140">
        <v>83070</v>
      </c>
      <c r="B104" s="141" t="s">
        <v>797</v>
      </c>
      <c r="C104" s="142"/>
      <c r="D104" s="139"/>
      <c r="E104" s="287"/>
      <c r="F104" s="288"/>
      <c r="G104" s="289"/>
      <c r="H104" s="289"/>
      <c r="I104" s="290"/>
    </row>
    <row r="105" spans="1:9" s="135" customFormat="1" ht="15" hidden="1" x14ac:dyDescent="0.2">
      <c r="A105" s="140">
        <v>83072</v>
      </c>
      <c r="B105" s="141" t="s">
        <v>798</v>
      </c>
      <c r="C105" s="142"/>
      <c r="D105" s="139"/>
      <c r="E105" s="287"/>
      <c r="F105" s="288"/>
      <c r="G105" s="289"/>
      <c r="H105" s="289"/>
      <c r="I105" s="290"/>
    </row>
    <row r="106" spans="1:9" s="135" customFormat="1" ht="15" hidden="1" x14ac:dyDescent="0.2">
      <c r="A106" s="140">
        <v>83096</v>
      </c>
      <c r="B106" s="141"/>
      <c r="C106" s="142"/>
      <c r="D106" s="139"/>
      <c r="E106" s="287"/>
      <c r="F106" s="288"/>
      <c r="G106" s="289"/>
      <c r="H106" s="289"/>
      <c r="I106" s="290"/>
    </row>
    <row r="107" spans="1:9" s="135" customFormat="1" ht="24.75" hidden="1" customHeight="1" x14ac:dyDescent="0.2">
      <c r="A107" s="140">
        <v>85156</v>
      </c>
      <c r="B107" s="141" t="s">
        <v>799</v>
      </c>
      <c r="C107" s="142"/>
      <c r="D107" s="139"/>
      <c r="E107" s="287"/>
      <c r="F107" s="288"/>
      <c r="G107" s="289"/>
      <c r="H107" s="289"/>
      <c r="I107" s="290"/>
    </row>
    <row r="108" spans="1:9" s="135" customFormat="1" ht="82.5" customHeight="1" x14ac:dyDescent="0.2">
      <c r="A108" s="140">
        <v>85116</v>
      </c>
      <c r="B108" s="141" t="s">
        <v>800</v>
      </c>
      <c r="C108" s="142" t="s">
        <v>801</v>
      </c>
      <c r="D108" s="139"/>
      <c r="E108" s="287">
        <v>21880</v>
      </c>
      <c r="F108" s="288">
        <v>0</v>
      </c>
      <c r="G108" s="289">
        <v>0</v>
      </c>
      <c r="H108" s="289">
        <v>0</v>
      </c>
      <c r="I108" s="290">
        <v>21880</v>
      </c>
    </row>
    <row r="109" spans="1:9" s="135" customFormat="1" ht="54.75" customHeight="1" thickBot="1" x14ac:dyDescent="0.25">
      <c r="A109" s="143">
        <v>85153</v>
      </c>
      <c r="B109" s="144" t="s">
        <v>802</v>
      </c>
      <c r="C109" s="145" t="s">
        <v>803</v>
      </c>
      <c r="D109" s="139"/>
      <c r="E109" s="287">
        <v>0</v>
      </c>
      <c r="F109" s="288">
        <v>0</v>
      </c>
      <c r="G109" s="289">
        <v>290000</v>
      </c>
      <c r="H109" s="289">
        <v>0</v>
      </c>
      <c r="I109" s="290">
        <v>290000</v>
      </c>
    </row>
    <row r="110" spans="1:9" s="135" customFormat="1" ht="15.75" thickBot="1" x14ac:dyDescent="0.25">
      <c r="A110" s="152"/>
      <c r="B110" s="149"/>
      <c r="C110" s="149"/>
      <c r="D110" s="149"/>
      <c r="E110" s="291">
        <v>1879970</v>
      </c>
      <c r="F110" s="291">
        <v>13633700</v>
      </c>
      <c r="G110" s="291">
        <v>2622700</v>
      </c>
      <c r="H110" s="291">
        <v>500000</v>
      </c>
      <c r="I110" s="291">
        <v>18636370</v>
      </c>
    </row>
    <row r="111" spans="1:9" s="135" customFormat="1" ht="27" thickBot="1" x14ac:dyDescent="0.45">
      <c r="A111" s="464" t="s">
        <v>61</v>
      </c>
      <c r="B111" s="465"/>
      <c r="C111" s="466"/>
      <c r="D111" s="146"/>
      <c r="E111" s="303"/>
      <c r="F111" s="304"/>
      <c r="G111" s="304"/>
      <c r="H111" s="304"/>
      <c r="I111" s="303"/>
    </row>
    <row r="112" spans="1:9" s="135" customFormat="1" ht="33.75" customHeight="1" x14ac:dyDescent="0.2">
      <c r="A112" s="136">
        <v>80001</v>
      </c>
      <c r="B112" s="137" t="s">
        <v>804</v>
      </c>
      <c r="C112" s="138" t="s">
        <v>805</v>
      </c>
      <c r="D112" s="139"/>
      <c r="E112" s="287">
        <v>50000</v>
      </c>
      <c r="F112" s="288"/>
      <c r="G112" s="289"/>
      <c r="H112" s="289">
        <v>0</v>
      </c>
      <c r="I112" s="290">
        <v>50000</v>
      </c>
    </row>
    <row r="113" spans="1:9" s="135" customFormat="1" ht="67.5" customHeight="1" x14ac:dyDescent="0.2">
      <c r="A113" s="140">
        <v>80003</v>
      </c>
      <c r="B113" s="141" t="s">
        <v>806</v>
      </c>
      <c r="C113" s="142" t="s">
        <v>807</v>
      </c>
      <c r="D113" s="139"/>
      <c r="E113" s="287">
        <v>440000</v>
      </c>
      <c r="F113" s="288">
        <v>1112000</v>
      </c>
      <c r="G113" s="289"/>
      <c r="H113" s="289">
        <v>0</v>
      </c>
      <c r="I113" s="290">
        <v>1552000</v>
      </c>
    </row>
    <row r="114" spans="1:9" s="135" customFormat="1" ht="35.25" customHeight="1" x14ac:dyDescent="0.2">
      <c r="A114" s="140">
        <v>80010</v>
      </c>
      <c r="B114" s="141" t="s">
        <v>808</v>
      </c>
      <c r="C114" s="142"/>
      <c r="D114" s="139"/>
      <c r="E114" s="287">
        <v>1580180</v>
      </c>
      <c r="F114" s="288"/>
      <c r="G114" s="289"/>
      <c r="H114" s="289">
        <v>0</v>
      </c>
      <c r="I114" s="290">
        <v>1580180</v>
      </c>
    </row>
    <row r="115" spans="1:9" s="135" customFormat="1" ht="39" customHeight="1" x14ac:dyDescent="0.2">
      <c r="A115" s="140">
        <v>80012</v>
      </c>
      <c r="B115" s="141" t="s">
        <v>809</v>
      </c>
      <c r="C115" s="142"/>
      <c r="D115" s="139"/>
      <c r="E115" s="287">
        <v>1051840</v>
      </c>
      <c r="F115" s="288"/>
      <c r="G115" s="289"/>
      <c r="H115" s="289">
        <v>0</v>
      </c>
      <c r="I115" s="290">
        <v>1051840</v>
      </c>
    </row>
    <row r="116" spans="1:9" s="135" customFormat="1" ht="21.75" customHeight="1" thickBot="1" x14ac:dyDescent="0.25">
      <c r="A116" s="143">
        <v>86020</v>
      </c>
      <c r="B116" s="144" t="s">
        <v>810</v>
      </c>
      <c r="C116" s="145"/>
      <c r="D116" s="139"/>
      <c r="E116" s="287">
        <v>17500</v>
      </c>
      <c r="F116" s="288"/>
      <c r="G116" s="289"/>
      <c r="H116" s="289"/>
      <c r="I116" s="290">
        <v>17500</v>
      </c>
    </row>
    <row r="117" spans="1:9" s="135" customFormat="1" ht="15.75" thickBot="1" x14ac:dyDescent="0.25">
      <c r="A117" s="152"/>
      <c r="B117" s="139"/>
      <c r="C117" s="139"/>
      <c r="D117" s="139"/>
      <c r="E117" s="291">
        <v>3139520</v>
      </c>
      <c r="F117" s="291">
        <v>1112000</v>
      </c>
      <c r="G117" s="291">
        <v>0</v>
      </c>
      <c r="H117" s="291">
        <v>0</v>
      </c>
      <c r="I117" s="291">
        <v>4251520</v>
      </c>
    </row>
    <row r="118" spans="1:9" x14ac:dyDescent="0.2">
      <c r="E118" s="155"/>
      <c r="F118" s="155"/>
    </row>
  </sheetData>
  <protectedRanges>
    <protectedRange password="CADD" sqref="C10:D13" name="Range2_12_6_1_6"/>
    <protectedRange password="CADD" sqref="C67:D68" name="Range2_12_6_1_5"/>
    <protectedRange password="CADD" sqref="C56:D56 B28:B29 B52:D52 B97:B99 C95:D95 B63 B108:B109 B100:B103 B33 B37:B38 B87 B106 B69:D71 B72:D72" name="Range2_5_15_2_18"/>
    <protectedRange password="CADD" sqref="B45:B47 C33:D33 C87:D87 C63:D63 C96:D99 B96 C84:D84 C45:D48 C28:D29 C50:D51 B53:B55 C100:D109" name="Range2_12_6_1_9_2_12"/>
    <protectedRange password="CADD" sqref="B84 B48 B50:B51" name="Range2_5_15_2_18_2"/>
    <protectedRange password="CADD" sqref="C77:D77 C80:D80 C82:D83 C85:D86" name="Range2_12_6_1_9_2_12_3"/>
    <protectedRange password="CADD" sqref="B77 B80 B82:B83 B85:B86" name="Range2_5_15_2_22_1"/>
    <protectedRange password="CADD" sqref="B43:B44" name="Range2_5_15_2_18_5"/>
    <protectedRange password="CADD" sqref="C42:D44" name="Range2_12_6_1_9_2_12_4"/>
    <protectedRange password="CADD" sqref="C88:D88 B75 B23 B74:D74 B57:B59 C23:D24 C26:D27" name="Range2_12_6_1_9_2_12_7"/>
    <protectedRange password="CADD" sqref="B88" name="Range2_5_15_2_1_1"/>
    <protectedRange password="CADD" sqref="B56" name="Range2_5_15_2_18_6"/>
    <protectedRange password="CADD" sqref="B95" name="Range2_5_15_2_18_8"/>
    <protectedRange password="CADD" sqref="B115" name="Range3_3"/>
    <protectedRange password="CADD" sqref="A96" name="Range2_5_7"/>
    <protectedRange password="CADD" sqref="B30:B32" name="Range2_5_15_2_1_2"/>
    <protectedRange password="CADD" sqref="C30:D32" name="Range2_12_6_1_9_2_12_5"/>
    <protectedRange password="CADD" sqref="B61" name="Range2_5_15_2_18_9"/>
    <protectedRange password="CADD" sqref="B60" name="Range2_12_6_1_9_2_12_10"/>
    <protectedRange password="CADD" sqref="C60:D61" name="Range2_12_6_1_9_2_12_11"/>
    <protectedRange password="CADD" sqref="B76 B110" name="Range2_5_15_2_18_10"/>
    <protectedRange password="CADD" sqref="C110:D110 C76:D76" name="Range2_12_6_1_9_2_12_12"/>
    <protectedRange password="CADD" sqref="C4:D4" name="Range2_11_1_1_1"/>
    <protectedRange password="CADD" sqref="C17:D18" name="Range2_12_6_1_5_1"/>
    <protectedRange password="CADD" sqref="B17" name="Range2_5_15_2_18_11"/>
    <protectedRange password="CADD" sqref="B18:B19 C19:D22" name="Range2_12_6_1_9_2_12_13"/>
    <protectedRange password="CADD" sqref="B24 B26:B27" name="Range2_5_15_2_18_6_1"/>
    <protectedRange password="CADD" sqref="B34:B36" name="Range2_5_15_2_18_14"/>
    <protectedRange password="CADD" sqref="C34:D36" name="Range2_12_6_1_9_2_12_15"/>
    <protectedRange password="CADD" sqref="C37:D41" name="Range2_12_6_1_9_2_12_16"/>
    <protectedRange password="CADD" sqref="B62" name="Range2_5_15_2_18_15"/>
    <protectedRange password="CADD" sqref="B78:D78 C79:D79" name="Range2_12_6_1_9_2_12_8_1"/>
    <protectedRange password="CADD" sqref="B89:B91" name="Range2_5_15_2_18_16"/>
    <protectedRange password="CADD" sqref="C89:D91" name="Range2_12_6_1_9_2_12_18"/>
    <protectedRange password="CADD" sqref="C49:D49" name="Range2_12_6_1_9_2_12_3_1"/>
    <protectedRange password="CADD" sqref="B49" name="Range2_5_15_2_22_1_1"/>
    <protectedRange password="CADD" sqref="B39" name="Range2_5_15_2_18_3_1"/>
    <protectedRange password="CADD" sqref="B42" name="Range2_5_15_2_18_20"/>
    <protectedRange password="CADD" sqref="B40" name="Range2_5_15_2_18_21"/>
    <protectedRange password="CADD" sqref="B41" name="Range2_5_15_2_18_22"/>
    <protectedRange password="CADD" sqref="B104:B105" name="Range2_5_15_2_18_23"/>
    <protectedRange password="CADD" sqref="B107" name="Range2_5_15_2_17_1_1_2"/>
    <protectedRange password="CADD" sqref="B25" name="Range2_5_15_2_18_6_5"/>
    <protectedRange password="CADD" sqref="C25:D25" name="Range2_5_15_2_18_13"/>
    <protectedRange password="CADD" sqref="B73" name="Range2_5_15_2_18_17"/>
    <protectedRange password="CADD" sqref="C73:D73" name="Range2_12_6_1_9_2_12_8"/>
  </protectedRanges>
  <mergeCells count="5">
    <mergeCell ref="A4:C4"/>
    <mergeCell ref="A14:C14"/>
    <mergeCell ref="A111:C111"/>
    <mergeCell ref="A65:C65"/>
    <mergeCell ref="A1:I1"/>
  </mergeCells>
  <conditionalFormatting sqref="B4">
    <cfRule type="duplicateValues" dxfId="48" priority="25" stopIfTrue="1"/>
  </conditionalFormatting>
  <conditionalFormatting sqref="A4">
    <cfRule type="duplicateValues" dxfId="47" priority="26" stopIfTrue="1"/>
  </conditionalFormatting>
  <conditionalFormatting sqref="A15:A16">
    <cfRule type="duplicateValues" dxfId="46" priority="24" stopIfTrue="1"/>
  </conditionalFormatting>
  <conditionalFormatting sqref="B21:B22">
    <cfRule type="duplicateValues" dxfId="45" priority="23" stopIfTrue="1"/>
  </conditionalFormatting>
  <conditionalFormatting sqref="B85">
    <cfRule type="duplicateValues" dxfId="44" priority="21" stopIfTrue="1"/>
  </conditionalFormatting>
  <conditionalFormatting sqref="A85">
    <cfRule type="duplicateValues" dxfId="43" priority="22" stopIfTrue="1"/>
  </conditionalFormatting>
  <conditionalFormatting sqref="A79">
    <cfRule type="duplicateValues" dxfId="42" priority="20" stopIfTrue="1"/>
  </conditionalFormatting>
  <conditionalFormatting sqref="B79">
    <cfRule type="duplicateValues" dxfId="41" priority="19" stopIfTrue="1"/>
  </conditionalFormatting>
  <conditionalFormatting sqref="A39">
    <cfRule type="duplicateValues" dxfId="40" priority="18" stopIfTrue="1"/>
  </conditionalFormatting>
  <conditionalFormatting sqref="B39:B41">
    <cfRule type="duplicateValues" dxfId="39" priority="17" stopIfTrue="1"/>
  </conditionalFormatting>
  <conditionalFormatting sqref="B42">
    <cfRule type="duplicateValues" dxfId="38" priority="16" stopIfTrue="1"/>
  </conditionalFormatting>
  <conditionalFormatting sqref="C62:D62">
    <cfRule type="duplicateValues" dxfId="37" priority="15" stopIfTrue="1"/>
  </conditionalFormatting>
  <conditionalFormatting sqref="A40">
    <cfRule type="duplicateValues" dxfId="36" priority="14" stopIfTrue="1"/>
  </conditionalFormatting>
  <conditionalFormatting sqref="A41">
    <cfRule type="duplicateValues" dxfId="35" priority="13" stopIfTrue="1"/>
  </conditionalFormatting>
  <conditionalFormatting sqref="B20">
    <cfRule type="duplicateValues" dxfId="34" priority="12" stopIfTrue="1"/>
  </conditionalFormatting>
  <conditionalFormatting sqref="B104:B105">
    <cfRule type="duplicateValues" dxfId="33" priority="11" stopIfTrue="1"/>
  </conditionalFormatting>
  <conditionalFormatting sqref="B107">
    <cfRule type="duplicateValues" dxfId="32" priority="10" stopIfTrue="1"/>
  </conditionalFormatting>
  <conditionalFormatting sqref="A25">
    <cfRule type="duplicateValues" dxfId="31" priority="9" stopIfTrue="1"/>
  </conditionalFormatting>
  <conditionalFormatting sqref="A73">
    <cfRule type="duplicateValues" dxfId="30" priority="8" stopIfTrue="1"/>
  </conditionalFormatting>
  <conditionalFormatting sqref="B73">
    <cfRule type="duplicateValues" dxfId="29" priority="7" stopIfTrue="1"/>
  </conditionalFormatting>
  <conditionalFormatting sqref="B17:B19">
    <cfRule type="duplicateValues" dxfId="28" priority="27" stopIfTrue="1"/>
  </conditionalFormatting>
  <conditionalFormatting sqref="A17:A19">
    <cfRule type="duplicateValues" dxfId="27" priority="28" stopIfTrue="1"/>
  </conditionalFormatting>
  <conditionalFormatting sqref="A20:A22">
    <cfRule type="duplicateValues" dxfId="26" priority="29" stopIfTrue="1"/>
  </conditionalFormatting>
  <conditionalFormatting sqref="B106 B84 B2:B3 B5:B15 B28:B31 B56 B45:B46 B87:B88 B48:B50 B37:B38 B33 B52:B54 B60:B64 B67:B71 B81:B82 B92:B93 B76:B79 B43 B108:B110 B112:B65538 B95:B103">
    <cfRule type="duplicateValues" dxfId="25" priority="30" stopIfTrue="1"/>
  </conditionalFormatting>
  <conditionalFormatting sqref="A86:A65538 A5:A14 A2:A3 A23:A24 A26:A38 A74:A78 A80:A84 A42:A64 A66:A72">
    <cfRule type="duplicateValues" dxfId="24" priority="31" stopIfTrue="1"/>
  </conditionalFormatting>
  <conditionalFormatting sqref="B65">
    <cfRule type="duplicateValues" dxfId="23" priority="5" stopIfTrue="1"/>
  </conditionalFormatting>
  <conditionalFormatting sqref="A65">
    <cfRule type="duplicateValues" dxfId="22" priority="6" stopIfTrue="1"/>
  </conditionalFormatting>
  <printOptions horizontalCentered="1"/>
  <pageMargins left="0.39370078740157483" right="0.39370078740157483" top="0.59055118110236227" bottom="0.78740157480314965" header="0.51181102362204722" footer="0.51181102362204722"/>
  <pageSetup paperSize="9" scale="54" fitToHeight="3" orientation="portrait" r:id="rId1"/>
  <headerFooter scaleWithDoc="0">
    <oddFooter>&amp;C&amp;10Page &amp;P of &amp;N</oddFooter>
  </headerFooter>
  <rowBreaks count="1" manualBreakCount="1">
    <brk id="64" max="8"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
  <sheetViews>
    <sheetView zoomScale="75" zoomScaleNormal="75" workbookViewId="0">
      <pane xSplit="3" ySplit="3" topLeftCell="D13" activePane="bottomRight" state="frozen"/>
      <selection activeCell="D50" sqref="D50"/>
      <selection pane="topRight" activeCell="D50" sqref="D50"/>
      <selection pane="bottomLeft" activeCell="D50" sqref="D50"/>
      <selection pane="bottomRight" activeCell="D50" sqref="D50"/>
    </sheetView>
  </sheetViews>
  <sheetFormatPr defaultColWidth="8.109375" defaultRowHeight="12.75" x14ac:dyDescent="0.2"/>
  <cols>
    <col min="1" max="1" width="10.21875" style="153" customWidth="1"/>
    <col min="2" max="2" width="30.77734375" style="154" customWidth="1"/>
    <col min="3" max="3" width="30.77734375" style="153" customWidth="1"/>
    <col min="4" max="4" width="2" style="153" customWidth="1"/>
    <col min="5" max="9" width="14.77734375" style="133" customWidth="1"/>
    <col min="10" max="16384" width="8.109375" style="133"/>
  </cols>
  <sheetData>
    <row r="1" spans="1:9" s="158" customFormat="1" ht="31.5" customHeight="1" thickBot="1" x14ac:dyDescent="0.25">
      <c r="A1" s="455" t="s">
        <v>1022</v>
      </c>
      <c r="B1" s="456"/>
      <c r="C1" s="456"/>
      <c r="D1" s="456"/>
      <c r="E1" s="456"/>
      <c r="F1" s="456"/>
      <c r="G1" s="456"/>
      <c r="H1" s="456"/>
      <c r="I1" s="457"/>
    </row>
    <row r="2" spans="1:9" ht="65.25" customHeight="1" thickBot="1" x14ac:dyDescent="0.25">
      <c r="A2" s="412" t="s">
        <v>94</v>
      </c>
      <c r="B2" s="412" t="s">
        <v>679</v>
      </c>
      <c r="C2" s="412" t="s">
        <v>680</v>
      </c>
      <c r="D2" s="413"/>
      <c r="E2" s="414" t="s">
        <v>964</v>
      </c>
      <c r="F2" s="415" t="s">
        <v>1019</v>
      </c>
      <c r="G2" s="415" t="s">
        <v>966</v>
      </c>
      <c r="H2" s="416" t="s">
        <v>967</v>
      </c>
      <c r="I2" s="417" t="s">
        <v>206</v>
      </c>
    </row>
    <row r="3" spans="1:9" ht="27" thickBot="1" x14ac:dyDescent="0.25">
      <c r="A3" s="470" t="s">
        <v>42</v>
      </c>
      <c r="B3" s="471"/>
      <c r="C3" s="156"/>
      <c r="D3" s="319"/>
      <c r="E3" s="433"/>
      <c r="F3" s="434"/>
      <c r="G3" s="434"/>
      <c r="H3" s="434"/>
      <c r="I3" s="435"/>
    </row>
    <row r="4" spans="1:9" s="135" customFormat="1" ht="35.25" customHeight="1" x14ac:dyDescent="0.2">
      <c r="A4" s="419">
        <v>86008</v>
      </c>
      <c r="B4" s="420" t="s">
        <v>811</v>
      </c>
      <c r="C4" s="421" t="s">
        <v>812</v>
      </c>
      <c r="D4" s="149"/>
      <c r="E4" s="299">
        <v>303550</v>
      </c>
      <c r="F4" s="300">
        <v>431450</v>
      </c>
      <c r="G4" s="301"/>
      <c r="H4" s="301"/>
      <c r="I4" s="390">
        <v>735000</v>
      </c>
    </row>
    <row r="5" spans="1:9" s="135" customFormat="1" ht="84" customHeight="1" x14ac:dyDescent="0.2">
      <c r="A5" s="151">
        <v>86031</v>
      </c>
      <c r="B5" s="147" t="s">
        <v>813</v>
      </c>
      <c r="C5" s="148" t="s">
        <v>814</v>
      </c>
      <c r="D5" s="149"/>
      <c r="E5" s="287"/>
      <c r="F5" s="288">
        <v>296380</v>
      </c>
      <c r="G5" s="289"/>
      <c r="H5" s="289"/>
      <c r="I5" s="290">
        <v>296380</v>
      </c>
    </row>
    <row r="6" spans="1:9" s="135" customFormat="1" ht="168.75" customHeight="1" x14ac:dyDescent="0.2">
      <c r="A6" s="151">
        <v>86041</v>
      </c>
      <c r="B6" s="147" t="s">
        <v>815</v>
      </c>
      <c r="C6" s="148" t="s">
        <v>816</v>
      </c>
      <c r="D6" s="149"/>
      <c r="E6" s="287"/>
      <c r="F6" s="288">
        <v>78000</v>
      </c>
      <c r="G6" s="289"/>
      <c r="H6" s="289"/>
      <c r="I6" s="290">
        <v>78000</v>
      </c>
    </row>
    <row r="7" spans="1:9" s="135" customFormat="1" ht="15" thickBot="1" x14ac:dyDescent="0.25">
      <c r="A7" s="422">
        <v>87132</v>
      </c>
      <c r="B7" s="423" t="s">
        <v>817</v>
      </c>
      <c r="C7" s="424"/>
      <c r="D7" s="149"/>
      <c r="E7" s="287">
        <v>150000</v>
      </c>
      <c r="F7" s="288">
        <v>50000</v>
      </c>
      <c r="G7" s="289"/>
      <c r="H7" s="289"/>
      <c r="I7" s="290">
        <v>200000</v>
      </c>
    </row>
    <row r="8" spans="1:9" s="135" customFormat="1" ht="15.75" thickBot="1" x14ac:dyDescent="0.25">
      <c r="A8" s="152"/>
      <c r="B8" s="139"/>
      <c r="C8" s="139"/>
      <c r="D8" s="139"/>
      <c r="E8" s="291">
        <v>453550</v>
      </c>
      <c r="F8" s="291">
        <v>855830</v>
      </c>
      <c r="G8" s="291">
        <v>0</v>
      </c>
      <c r="H8" s="291">
        <v>0</v>
      </c>
      <c r="I8" s="291">
        <v>1309380</v>
      </c>
    </row>
    <row r="9" spans="1:9" s="135" customFormat="1" ht="27" thickBot="1" x14ac:dyDescent="0.45">
      <c r="A9" s="464" t="s">
        <v>818</v>
      </c>
      <c r="B9" s="465"/>
      <c r="C9" s="466"/>
      <c r="D9" s="146"/>
      <c r="E9" s="320"/>
      <c r="F9" s="321"/>
      <c r="G9" s="321"/>
      <c r="H9" s="321"/>
      <c r="I9" s="320"/>
    </row>
    <row r="10" spans="1:9" s="135" customFormat="1" ht="32.25" customHeight="1" x14ac:dyDescent="0.2">
      <c r="A10" s="419">
        <v>86013</v>
      </c>
      <c r="B10" s="420" t="s">
        <v>819</v>
      </c>
      <c r="C10" s="421" t="s">
        <v>820</v>
      </c>
      <c r="D10" s="149"/>
      <c r="E10" s="295">
        <v>6000</v>
      </c>
      <c r="F10" s="296"/>
      <c r="G10" s="297"/>
      <c r="H10" s="297"/>
      <c r="I10" s="298">
        <v>6000</v>
      </c>
    </row>
    <row r="11" spans="1:9" s="135" customFormat="1" ht="35.25" customHeight="1" x14ac:dyDescent="0.2">
      <c r="A11" s="425">
        <v>87541</v>
      </c>
      <c r="B11" s="426" t="s">
        <v>821</v>
      </c>
      <c r="C11" s="427" t="s">
        <v>822</v>
      </c>
      <c r="D11" s="149"/>
      <c r="E11" s="287">
        <v>14000</v>
      </c>
      <c r="F11" s="288"/>
      <c r="G11" s="289"/>
      <c r="H11" s="289"/>
      <c r="I11" s="290">
        <v>14000</v>
      </c>
    </row>
    <row r="12" spans="1:9" s="135" customFormat="1" ht="15" thickBot="1" x14ac:dyDescent="0.25">
      <c r="A12" s="422">
        <v>89901</v>
      </c>
      <c r="B12" s="423" t="s">
        <v>823</v>
      </c>
      <c r="C12" s="424"/>
      <c r="D12" s="149"/>
      <c r="E12" s="287"/>
      <c r="F12" s="288"/>
      <c r="G12" s="289"/>
      <c r="H12" s="289"/>
      <c r="I12" s="290">
        <v>0</v>
      </c>
    </row>
    <row r="13" spans="1:9" s="135" customFormat="1" ht="15.75" thickBot="1" x14ac:dyDescent="0.25">
      <c r="A13" s="428"/>
      <c r="B13" s="149"/>
      <c r="C13" s="149"/>
      <c r="D13" s="149"/>
      <c r="E13" s="291">
        <v>20000</v>
      </c>
      <c r="F13" s="291"/>
      <c r="G13" s="291"/>
      <c r="H13" s="291"/>
      <c r="I13" s="291">
        <v>20000</v>
      </c>
    </row>
    <row r="14" spans="1:9" s="135" customFormat="1" ht="27" thickBot="1" x14ac:dyDescent="0.45">
      <c r="A14" s="464" t="s">
        <v>330</v>
      </c>
      <c r="B14" s="465"/>
      <c r="C14" s="466"/>
      <c r="D14" s="146"/>
      <c r="E14" s="322"/>
      <c r="F14" s="322"/>
      <c r="G14" s="322"/>
      <c r="H14" s="322"/>
      <c r="I14" s="322"/>
    </row>
    <row r="15" spans="1:9" s="135" customFormat="1" ht="35.25" customHeight="1" x14ac:dyDescent="0.2">
      <c r="A15" s="419">
        <v>82103</v>
      </c>
      <c r="B15" s="420" t="s">
        <v>824</v>
      </c>
      <c r="C15" s="429" t="s">
        <v>825</v>
      </c>
      <c r="D15" s="430"/>
      <c r="E15" s="287">
        <v>288800</v>
      </c>
      <c r="F15" s="288">
        <v>0</v>
      </c>
      <c r="G15" s="289">
        <v>0</v>
      </c>
      <c r="H15" s="289">
        <v>0</v>
      </c>
      <c r="I15" s="290">
        <v>288800</v>
      </c>
    </row>
    <row r="16" spans="1:9" s="135" customFormat="1" ht="48.75" customHeight="1" x14ac:dyDescent="0.2">
      <c r="A16" s="151">
        <v>82310</v>
      </c>
      <c r="B16" s="147" t="s">
        <v>826</v>
      </c>
      <c r="C16" s="148" t="s">
        <v>827</v>
      </c>
      <c r="D16" s="149"/>
      <c r="E16" s="287">
        <v>35000</v>
      </c>
      <c r="F16" s="288">
        <v>0</v>
      </c>
      <c r="G16" s="289">
        <v>0</v>
      </c>
      <c r="H16" s="289">
        <v>0</v>
      </c>
      <c r="I16" s="290">
        <v>35000</v>
      </c>
    </row>
    <row r="17" spans="1:9" s="135" customFormat="1" ht="52.5" customHeight="1" x14ac:dyDescent="0.2">
      <c r="A17" s="151">
        <v>87131</v>
      </c>
      <c r="B17" s="147" t="s">
        <v>828</v>
      </c>
      <c r="C17" s="148" t="s">
        <v>829</v>
      </c>
      <c r="D17" s="149"/>
      <c r="E17" s="287">
        <v>392970</v>
      </c>
      <c r="F17" s="288">
        <v>1780000</v>
      </c>
      <c r="G17" s="289">
        <v>0</v>
      </c>
      <c r="H17" s="289">
        <v>0</v>
      </c>
      <c r="I17" s="290">
        <v>2172970</v>
      </c>
    </row>
    <row r="18" spans="1:9" s="135" customFormat="1" ht="56.25" customHeight="1" x14ac:dyDescent="0.2">
      <c r="A18" s="151">
        <v>82238</v>
      </c>
      <c r="B18" s="147" t="s">
        <v>830</v>
      </c>
      <c r="C18" s="148" t="s">
        <v>831</v>
      </c>
      <c r="D18" s="149"/>
      <c r="E18" s="287">
        <v>3510</v>
      </c>
      <c r="F18" s="288">
        <v>0</v>
      </c>
      <c r="G18" s="289">
        <v>0</v>
      </c>
      <c r="H18" s="289">
        <v>0</v>
      </c>
      <c r="I18" s="290">
        <v>3510</v>
      </c>
    </row>
    <row r="19" spans="1:9" s="135" customFormat="1" ht="57" x14ac:dyDescent="0.2">
      <c r="A19" s="151">
        <v>82286</v>
      </c>
      <c r="B19" s="147" t="s">
        <v>832</v>
      </c>
      <c r="C19" s="148" t="s">
        <v>833</v>
      </c>
      <c r="D19" s="149"/>
      <c r="E19" s="287">
        <v>0</v>
      </c>
      <c r="F19" s="288">
        <v>0</v>
      </c>
      <c r="G19" s="289">
        <v>52160</v>
      </c>
      <c r="H19" s="289">
        <v>0</v>
      </c>
      <c r="I19" s="290">
        <v>52160</v>
      </c>
    </row>
    <row r="20" spans="1:9" s="135" customFormat="1" ht="49.5" customHeight="1" x14ac:dyDescent="0.2">
      <c r="A20" s="151">
        <v>82293</v>
      </c>
      <c r="B20" s="147" t="s">
        <v>834</v>
      </c>
      <c r="C20" s="148" t="s">
        <v>835</v>
      </c>
      <c r="D20" s="149"/>
      <c r="E20" s="287">
        <v>6190</v>
      </c>
      <c r="F20" s="288">
        <v>0</v>
      </c>
      <c r="G20" s="289">
        <v>0</v>
      </c>
      <c r="H20" s="289">
        <v>0</v>
      </c>
      <c r="I20" s="290">
        <v>6190</v>
      </c>
    </row>
    <row r="21" spans="1:9" s="135" customFormat="1" ht="51.75" customHeight="1" x14ac:dyDescent="0.2">
      <c r="A21" s="151">
        <v>82285</v>
      </c>
      <c r="B21" s="147" t="s">
        <v>836</v>
      </c>
      <c r="C21" s="148" t="s">
        <v>837</v>
      </c>
      <c r="D21" s="149"/>
      <c r="E21" s="287">
        <v>913860</v>
      </c>
      <c r="F21" s="288">
        <v>2735800</v>
      </c>
      <c r="G21" s="289">
        <v>0</v>
      </c>
      <c r="H21" s="289">
        <v>294160</v>
      </c>
      <c r="I21" s="290">
        <v>3943820</v>
      </c>
    </row>
    <row r="22" spans="1:9" s="135" customFormat="1" ht="35.25" customHeight="1" x14ac:dyDescent="0.2">
      <c r="A22" s="151">
        <v>82303</v>
      </c>
      <c r="B22" s="147" t="s">
        <v>838</v>
      </c>
      <c r="C22" s="148" t="s">
        <v>839</v>
      </c>
      <c r="D22" s="149"/>
      <c r="E22" s="287">
        <v>19700</v>
      </c>
      <c r="F22" s="288">
        <v>0</v>
      </c>
      <c r="G22" s="289">
        <v>0</v>
      </c>
      <c r="H22" s="289">
        <v>0</v>
      </c>
      <c r="I22" s="290">
        <v>19700</v>
      </c>
    </row>
    <row r="23" spans="1:9" s="135" customFormat="1" ht="52.5" customHeight="1" x14ac:dyDescent="0.2">
      <c r="A23" s="151">
        <v>82307</v>
      </c>
      <c r="B23" s="147" t="s">
        <v>840</v>
      </c>
      <c r="C23" s="148" t="s">
        <v>841</v>
      </c>
      <c r="D23" s="149"/>
      <c r="E23" s="287">
        <v>0</v>
      </c>
      <c r="F23" s="288">
        <v>569310</v>
      </c>
      <c r="G23" s="289">
        <v>0</v>
      </c>
      <c r="H23" s="289">
        <v>0</v>
      </c>
      <c r="I23" s="290">
        <v>569310</v>
      </c>
    </row>
    <row r="24" spans="1:9" s="135" customFormat="1" ht="48" customHeight="1" x14ac:dyDescent="0.2">
      <c r="A24" s="151">
        <v>82308</v>
      </c>
      <c r="B24" s="147" t="s">
        <v>842</v>
      </c>
      <c r="C24" s="148" t="s">
        <v>843</v>
      </c>
      <c r="D24" s="149"/>
      <c r="E24" s="287">
        <v>11050</v>
      </c>
      <c r="F24" s="288">
        <v>206420</v>
      </c>
      <c r="G24" s="289">
        <v>0</v>
      </c>
      <c r="H24" s="289">
        <v>0</v>
      </c>
      <c r="I24" s="290">
        <v>217470</v>
      </c>
    </row>
    <row r="25" spans="1:9" s="135" customFormat="1" ht="36.75" customHeight="1" x14ac:dyDescent="0.2">
      <c r="A25" s="151">
        <v>82309</v>
      </c>
      <c r="B25" s="147" t="s">
        <v>844</v>
      </c>
      <c r="C25" s="148" t="s">
        <v>845</v>
      </c>
      <c r="D25" s="149"/>
      <c r="E25" s="287">
        <v>0</v>
      </c>
      <c r="F25" s="288">
        <v>169170</v>
      </c>
      <c r="G25" s="289">
        <v>0</v>
      </c>
      <c r="H25" s="289">
        <v>0</v>
      </c>
      <c r="I25" s="290">
        <v>169170</v>
      </c>
    </row>
    <row r="26" spans="1:9" s="135" customFormat="1" ht="62.25" customHeight="1" x14ac:dyDescent="0.2">
      <c r="A26" s="151">
        <v>99999</v>
      </c>
      <c r="B26" s="147" t="s">
        <v>846</v>
      </c>
      <c r="C26" s="431" t="s">
        <v>847</v>
      </c>
      <c r="D26" s="432"/>
      <c r="E26" s="287"/>
      <c r="F26" s="288">
        <v>29540</v>
      </c>
      <c r="G26" s="289"/>
      <c r="H26" s="289">
        <v>0</v>
      </c>
      <c r="I26" s="290">
        <v>29540</v>
      </c>
    </row>
    <row r="27" spans="1:9" s="135" customFormat="1" ht="42.75" x14ac:dyDescent="0.2">
      <c r="A27" s="151">
        <v>99999</v>
      </c>
      <c r="B27" s="147" t="s">
        <v>848</v>
      </c>
      <c r="C27" s="431" t="s">
        <v>849</v>
      </c>
      <c r="D27" s="432"/>
      <c r="E27" s="287"/>
      <c r="F27" s="288"/>
      <c r="G27" s="289">
        <v>162020</v>
      </c>
      <c r="H27" s="289">
        <v>0</v>
      </c>
      <c r="I27" s="290">
        <v>162020</v>
      </c>
    </row>
    <row r="28" spans="1:9" s="135" customFormat="1" ht="52.5" customHeight="1" x14ac:dyDescent="0.2">
      <c r="A28" s="151">
        <v>99999</v>
      </c>
      <c r="B28" s="147" t="s">
        <v>850</v>
      </c>
      <c r="C28" s="431" t="s">
        <v>849</v>
      </c>
      <c r="D28" s="432"/>
      <c r="E28" s="287"/>
      <c r="F28" s="288"/>
      <c r="G28" s="289">
        <v>136410</v>
      </c>
      <c r="H28" s="289">
        <v>0</v>
      </c>
      <c r="I28" s="290">
        <v>136410</v>
      </c>
    </row>
    <row r="29" spans="1:9" s="135" customFormat="1" ht="35.25" customHeight="1" thickBot="1" x14ac:dyDescent="0.25">
      <c r="A29" s="151">
        <v>99999</v>
      </c>
      <c r="B29" s="147" t="s">
        <v>851</v>
      </c>
      <c r="C29" s="431" t="s">
        <v>852</v>
      </c>
      <c r="D29" s="432"/>
      <c r="E29" s="366"/>
      <c r="F29" s="367"/>
      <c r="G29" s="368">
        <v>116980</v>
      </c>
      <c r="H29" s="368">
        <v>0</v>
      </c>
      <c r="I29" s="369">
        <v>116980</v>
      </c>
    </row>
    <row r="30" spans="1:9" s="135" customFormat="1" ht="27" thickBot="1" x14ac:dyDescent="0.45">
      <c r="A30" s="464" t="s">
        <v>1002</v>
      </c>
      <c r="B30" s="465"/>
      <c r="C30" s="466"/>
      <c r="D30" s="146"/>
      <c r="E30" s="445"/>
      <c r="F30" s="445"/>
      <c r="G30" s="445"/>
      <c r="H30" s="445"/>
      <c r="I30" s="445"/>
    </row>
    <row r="31" spans="1:9" s="135" customFormat="1" ht="80.25" customHeight="1" x14ac:dyDescent="0.2">
      <c r="A31" s="151">
        <v>99999</v>
      </c>
      <c r="B31" s="147" t="s">
        <v>853</v>
      </c>
      <c r="C31" s="431" t="s">
        <v>854</v>
      </c>
      <c r="D31" s="432"/>
      <c r="E31" s="361"/>
      <c r="F31" s="362"/>
      <c r="G31" s="363">
        <v>125280</v>
      </c>
      <c r="H31" s="363">
        <v>0</v>
      </c>
      <c r="I31" s="298">
        <v>125280</v>
      </c>
    </row>
    <row r="32" spans="1:9" s="135" customFormat="1" ht="66.75" customHeight="1" x14ac:dyDescent="0.2">
      <c r="A32" s="151">
        <v>82317</v>
      </c>
      <c r="B32" s="147" t="s">
        <v>855</v>
      </c>
      <c r="C32" s="148" t="s">
        <v>856</v>
      </c>
      <c r="D32" s="149"/>
      <c r="E32" s="299">
        <v>0</v>
      </c>
      <c r="F32" s="300">
        <v>112800</v>
      </c>
      <c r="G32" s="301">
        <v>0</v>
      </c>
      <c r="H32" s="301">
        <v>0</v>
      </c>
      <c r="I32" s="390">
        <v>112800</v>
      </c>
    </row>
    <row r="33" spans="1:9" s="135" customFormat="1" ht="51.75" customHeight="1" x14ac:dyDescent="0.2">
      <c r="A33" s="151">
        <v>99999</v>
      </c>
      <c r="B33" s="147" t="s">
        <v>857</v>
      </c>
      <c r="C33" s="148" t="s">
        <v>858</v>
      </c>
      <c r="D33" s="149"/>
      <c r="E33" s="287"/>
      <c r="F33" s="288">
        <v>356040</v>
      </c>
      <c r="G33" s="289">
        <v>31110</v>
      </c>
      <c r="H33" s="289">
        <v>0</v>
      </c>
      <c r="I33" s="290">
        <v>387150</v>
      </c>
    </row>
    <row r="34" spans="1:9" s="135" customFormat="1" ht="50.25" customHeight="1" x14ac:dyDescent="0.2">
      <c r="A34" s="151">
        <v>99999</v>
      </c>
      <c r="B34" s="147" t="s">
        <v>859</v>
      </c>
      <c r="C34" s="431" t="s">
        <v>860</v>
      </c>
      <c r="D34" s="432"/>
      <c r="E34" s="391"/>
      <c r="F34" s="392"/>
      <c r="G34" s="393">
        <v>163490</v>
      </c>
      <c r="H34" s="393">
        <v>0</v>
      </c>
      <c r="I34" s="290">
        <v>163490</v>
      </c>
    </row>
    <row r="35" spans="1:9" s="135" customFormat="1" ht="85.5" x14ac:dyDescent="0.2">
      <c r="A35" s="151">
        <v>82316</v>
      </c>
      <c r="B35" s="147" t="s">
        <v>861</v>
      </c>
      <c r="C35" s="148" t="s">
        <v>862</v>
      </c>
      <c r="D35" s="149"/>
      <c r="E35" s="299">
        <v>0</v>
      </c>
      <c r="F35" s="300">
        <v>0</v>
      </c>
      <c r="G35" s="301">
        <v>229200</v>
      </c>
      <c r="H35" s="301">
        <v>0</v>
      </c>
      <c r="I35" s="390">
        <v>229200</v>
      </c>
    </row>
    <row r="36" spans="1:9" s="135" customFormat="1" ht="69.75" customHeight="1" x14ac:dyDescent="0.2">
      <c r="A36" s="151">
        <v>82312</v>
      </c>
      <c r="B36" s="147" t="s">
        <v>863</v>
      </c>
      <c r="C36" s="148" t="s">
        <v>864</v>
      </c>
      <c r="D36" s="149"/>
      <c r="E36" s="287">
        <v>720510</v>
      </c>
      <c r="F36" s="288">
        <v>69580</v>
      </c>
      <c r="G36" s="289">
        <v>0</v>
      </c>
      <c r="H36" s="289">
        <v>0</v>
      </c>
      <c r="I36" s="290">
        <v>790090</v>
      </c>
    </row>
    <row r="37" spans="1:9" s="135" customFormat="1" ht="51.75" customHeight="1" x14ac:dyDescent="0.2">
      <c r="A37" s="151">
        <v>82314</v>
      </c>
      <c r="B37" s="147" t="s">
        <v>865</v>
      </c>
      <c r="C37" s="148" t="s">
        <v>866</v>
      </c>
      <c r="D37" s="149"/>
      <c r="E37" s="287">
        <v>0</v>
      </c>
      <c r="F37" s="288">
        <v>0</v>
      </c>
      <c r="G37" s="289">
        <v>82580</v>
      </c>
      <c r="H37" s="289">
        <v>0</v>
      </c>
      <c r="I37" s="290">
        <v>82580</v>
      </c>
    </row>
    <row r="38" spans="1:9" s="135" customFormat="1" ht="82.5" customHeight="1" x14ac:dyDescent="0.2">
      <c r="A38" s="151" t="s">
        <v>867</v>
      </c>
      <c r="B38" s="147" t="s">
        <v>868</v>
      </c>
      <c r="C38" s="431" t="s">
        <v>869</v>
      </c>
      <c r="D38" s="432"/>
      <c r="E38" s="287">
        <v>150000</v>
      </c>
      <c r="F38" s="288"/>
      <c r="G38" s="289"/>
      <c r="H38" s="289">
        <v>0</v>
      </c>
      <c r="I38" s="290">
        <v>150000</v>
      </c>
    </row>
    <row r="39" spans="1:9" s="135" customFormat="1" ht="35.25" customHeight="1" x14ac:dyDescent="0.2">
      <c r="A39" s="151">
        <v>82319</v>
      </c>
      <c r="B39" s="147" t="s">
        <v>870</v>
      </c>
      <c r="C39" s="148" t="s">
        <v>871</v>
      </c>
      <c r="D39" s="149"/>
      <c r="E39" s="287">
        <v>134690</v>
      </c>
      <c r="F39" s="288">
        <v>0</v>
      </c>
      <c r="G39" s="289">
        <v>0</v>
      </c>
      <c r="H39" s="289">
        <v>0</v>
      </c>
      <c r="I39" s="290">
        <v>134690</v>
      </c>
    </row>
    <row r="40" spans="1:9" s="135" customFormat="1" ht="48" customHeight="1" x14ac:dyDescent="0.2">
      <c r="A40" s="151" t="s">
        <v>867</v>
      </c>
      <c r="B40" s="147" t="s">
        <v>872</v>
      </c>
      <c r="C40" s="431" t="s">
        <v>873</v>
      </c>
      <c r="D40" s="432"/>
      <c r="E40" s="287">
        <v>10000</v>
      </c>
      <c r="F40" s="288"/>
      <c r="G40" s="289"/>
      <c r="H40" s="289">
        <v>0</v>
      </c>
      <c r="I40" s="290">
        <v>10000</v>
      </c>
    </row>
    <row r="41" spans="1:9" s="135" customFormat="1" ht="33" customHeight="1" x14ac:dyDescent="0.2">
      <c r="A41" s="151">
        <v>82315</v>
      </c>
      <c r="B41" s="147" t="s">
        <v>874</v>
      </c>
      <c r="C41" s="148" t="s">
        <v>875</v>
      </c>
      <c r="D41" s="149"/>
      <c r="E41" s="287">
        <v>194540</v>
      </c>
      <c r="F41" s="288">
        <v>0</v>
      </c>
      <c r="G41" s="289">
        <v>14940</v>
      </c>
      <c r="H41" s="289">
        <v>0</v>
      </c>
      <c r="I41" s="290">
        <v>209480</v>
      </c>
    </row>
    <row r="42" spans="1:9" s="135" customFormat="1" ht="64.5" customHeight="1" x14ac:dyDescent="0.2">
      <c r="A42" s="151" t="s">
        <v>867</v>
      </c>
      <c r="B42" s="147" t="s">
        <v>876</v>
      </c>
      <c r="C42" s="148" t="s">
        <v>877</v>
      </c>
      <c r="D42" s="149"/>
      <c r="E42" s="287">
        <v>7500</v>
      </c>
      <c r="F42" s="288"/>
      <c r="G42" s="289"/>
      <c r="H42" s="289">
        <v>0</v>
      </c>
      <c r="I42" s="290">
        <v>7500</v>
      </c>
    </row>
    <row r="43" spans="1:9" s="135" customFormat="1" ht="15" thickBot="1" x14ac:dyDescent="0.25">
      <c r="A43" s="422"/>
      <c r="B43" s="177" t="s">
        <v>878</v>
      </c>
      <c r="C43" s="424"/>
      <c r="D43" s="149"/>
      <c r="E43" s="287">
        <v>30000</v>
      </c>
      <c r="F43" s="288"/>
      <c r="G43" s="289"/>
      <c r="H43" s="289"/>
      <c r="I43" s="290">
        <v>30000</v>
      </c>
    </row>
    <row r="44" spans="1:9" s="135" customFormat="1" ht="15.75" thickBot="1" x14ac:dyDescent="0.25">
      <c r="A44" s="428"/>
      <c r="B44" s="149"/>
      <c r="C44" s="149"/>
      <c r="D44" s="149"/>
      <c r="E44" s="291">
        <v>2918320</v>
      </c>
      <c r="F44" s="291">
        <v>6028660</v>
      </c>
      <c r="G44" s="291">
        <v>1114170</v>
      </c>
      <c r="H44" s="291">
        <v>294160</v>
      </c>
      <c r="I44" s="291">
        <v>10355310</v>
      </c>
    </row>
  </sheetData>
  <protectedRanges>
    <protectedRange password="CADD" sqref="A6:B9" name="Range2_5"/>
    <protectedRange password="CADD" sqref="C6:D9" name="Range2_12_6_1_1"/>
    <protectedRange password="CADD" sqref="B15" name="Range2_5_11_1_1"/>
    <protectedRange password="CADD" sqref="A15" name="Range2_9_6_1_1"/>
    <protectedRange password="CADD" sqref="B18" name="Range2_5_4_1_1"/>
    <protectedRange password="CADD" sqref="B21" name="Range2_5_10_1_1"/>
    <protectedRange password="CADD" sqref="C18:D18" name="Range2_12_26_1_1"/>
    <protectedRange password="CADD" sqref="B19" name="Range2_5_13_1_1"/>
    <protectedRange password="CADD" sqref="B25 B17 B32" name="Range2_5_14_1_1"/>
    <protectedRange password="CADD" sqref="C17:D17 C25:D25 C32:D32" name="Range2_12_37_1_1"/>
    <protectedRange password="CADD" sqref="C21:D21" name="Range2_12_3_2_1_1"/>
    <protectedRange password="CADD" sqref="C19:D20" name="Range2_12_14_1_1"/>
    <protectedRange password="CADD" sqref="B20" name="Range2_5_10_2"/>
    <protectedRange password="CADD" sqref="B22:B23" name="Range2_5_1"/>
    <protectedRange password="CADD" sqref="C23:D23" name="Range2_12_18"/>
    <protectedRange password="CADD" sqref="C4:D4" name="Range2_12_6_1_7_1_1"/>
    <protectedRange password="CADD" sqref="C5:D5" name="Range2_12_6_1_7_2"/>
    <protectedRange password="CADD" sqref="B24 B16" name="Range2_5_12"/>
    <protectedRange password="CADD" sqref="C24:D24 C16:D16" name="Range2_12_23"/>
    <protectedRange password="CADD" sqref="B36 B41" name="Range2_5_13"/>
    <protectedRange password="CADD" sqref="C36:D36 C41:D41" name="Range2_12_24"/>
    <protectedRange password="CADD" sqref="B35" name="Range2_5_14"/>
    <protectedRange password="CADD" sqref="C35:D35" name="Range2_12_25"/>
    <protectedRange password="CADD" sqref="C37:D37" name="Range2_12_27"/>
    <protectedRange password="CADD" sqref="C22:D22" name="Range2_12_16"/>
    <protectedRange password="CADD" sqref="B37" name="Range2_5_3"/>
    <protectedRange password="CADD" sqref="B26" name="Range2_5_10"/>
    <protectedRange password="CADD" sqref="C26:D26" name="Range2_12"/>
    <protectedRange password="CADD" sqref="B27" name="Range2_5_17"/>
    <protectedRange password="CADD" sqref="C27:D27" name="Range2_12_4"/>
    <protectedRange password="CADD" sqref="B28" name="Range2_5_18"/>
    <protectedRange password="CADD" sqref="B29" name="Range2_5_19"/>
    <protectedRange password="CADD" sqref="C28:D29" name="Range2_12_5"/>
    <protectedRange password="CADD" sqref="B31" name="Range2_5_21"/>
    <protectedRange password="CADD" sqref="C31:D31" name="Range2_12_10"/>
    <protectedRange password="CADD" sqref="B33:B34" name="Range2_5_22"/>
    <protectedRange password="CADD" sqref="C33:D34" name="Range2_12_11"/>
    <protectedRange password="CADD" sqref="B38" name="Range2_5_23"/>
    <protectedRange password="CADD" sqref="C38:D38" name="Range2_12_12"/>
    <protectedRange password="CADD" sqref="B39" name="Range2_5_24"/>
    <protectedRange password="CADD" sqref="C39:D39" name="Range2_12_20"/>
    <protectedRange password="CADD" sqref="B40" name="Range2_5_25"/>
    <protectedRange password="CADD" sqref="C40:D40" name="Range2_12_21"/>
    <protectedRange password="CADD" sqref="B42" name="Range2_5_26"/>
    <protectedRange password="CADD" sqref="C15:D15" name="Range2_6"/>
    <protectedRange password="CADD" sqref="B43:B44" name="Range2_5_20"/>
  </protectedRanges>
  <autoFilter ref="A2:I44"/>
  <mergeCells count="5">
    <mergeCell ref="A30:C30"/>
    <mergeCell ref="A3:B3"/>
    <mergeCell ref="A9:C9"/>
    <mergeCell ref="A14:C14"/>
    <mergeCell ref="A1:I1"/>
  </mergeCells>
  <conditionalFormatting sqref="A26">
    <cfRule type="duplicateValues" dxfId="21" priority="23" stopIfTrue="1"/>
  </conditionalFormatting>
  <conditionalFormatting sqref="B26">
    <cfRule type="duplicateValues" dxfId="20" priority="22" stopIfTrue="1"/>
  </conditionalFormatting>
  <conditionalFormatting sqref="A27">
    <cfRule type="duplicateValues" dxfId="19" priority="21" stopIfTrue="1"/>
  </conditionalFormatting>
  <conditionalFormatting sqref="B27">
    <cfRule type="duplicateValues" dxfId="18" priority="20" stopIfTrue="1"/>
  </conditionalFormatting>
  <conditionalFormatting sqref="A28">
    <cfRule type="duplicateValues" dxfId="17" priority="19" stopIfTrue="1"/>
  </conditionalFormatting>
  <conditionalFormatting sqref="A29">
    <cfRule type="duplicateValues" dxfId="16" priority="18" stopIfTrue="1"/>
  </conditionalFormatting>
  <conditionalFormatting sqref="A31">
    <cfRule type="duplicateValues" dxfId="15" priority="17" stopIfTrue="1"/>
  </conditionalFormatting>
  <conditionalFormatting sqref="A38">
    <cfRule type="duplicateValues" dxfId="14" priority="16" stopIfTrue="1"/>
  </conditionalFormatting>
  <conditionalFormatting sqref="A40">
    <cfRule type="duplicateValues" dxfId="13" priority="15" stopIfTrue="1"/>
  </conditionalFormatting>
  <conditionalFormatting sqref="A39">
    <cfRule type="duplicateValues" dxfId="12" priority="24" stopIfTrue="1"/>
  </conditionalFormatting>
  <conditionalFormatting sqref="B13:B14">
    <cfRule type="duplicateValues" dxfId="11" priority="13" stopIfTrue="1"/>
  </conditionalFormatting>
  <conditionalFormatting sqref="A13:A14">
    <cfRule type="duplicateValues" dxfId="10" priority="14" stopIfTrue="1"/>
  </conditionalFormatting>
  <conditionalFormatting sqref="B44">
    <cfRule type="duplicateValues" dxfId="9" priority="11" stopIfTrue="1"/>
  </conditionalFormatting>
  <conditionalFormatting sqref="A44">
    <cfRule type="duplicateValues" dxfId="8" priority="12" stopIfTrue="1"/>
  </conditionalFormatting>
  <conditionalFormatting sqref="A42:A43">
    <cfRule type="duplicateValues" dxfId="7" priority="25" stopIfTrue="1"/>
  </conditionalFormatting>
  <conditionalFormatting sqref="A34">
    <cfRule type="duplicateValues" dxfId="6" priority="10" stopIfTrue="1"/>
  </conditionalFormatting>
  <conditionalFormatting sqref="A33">
    <cfRule type="duplicateValues" dxfId="5" priority="9" stopIfTrue="1"/>
  </conditionalFormatting>
  <conditionalFormatting sqref="B38:B42">
    <cfRule type="duplicateValues" dxfId="4" priority="26" stopIfTrue="1"/>
  </conditionalFormatting>
  <conditionalFormatting sqref="B35:B37 B2 B32 B4:B8 B10:B12 B15:B25 B45:B65538">
    <cfRule type="duplicateValues" dxfId="3" priority="27" stopIfTrue="1"/>
  </conditionalFormatting>
  <conditionalFormatting sqref="A45:A65538 A41 A32 A35:A37 A2:A12 A15:A25">
    <cfRule type="duplicateValues" dxfId="2" priority="28" stopIfTrue="1"/>
  </conditionalFormatting>
  <conditionalFormatting sqref="B30">
    <cfRule type="duplicateValues" dxfId="1" priority="1" stopIfTrue="1"/>
  </conditionalFormatting>
  <conditionalFormatting sqref="A30">
    <cfRule type="duplicateValues" dxfId="0" priority="2" stopIfTrue="1"/>
  </conditionalFormatting>
  <printOptions horizontalCentered="1"/>
  <pageMargins left="0.39370078740157483" right="0.39370078740157483" top="0.59055118110236227" bottom="0.98425196850393704" header="0.51181102362204722" footer="0.51181102362204722"/>
  <pageSetup paperSize="9" scale="54" fitToHeight="2" orientation="portrait" r:id="rId1"/>
  <headerFooter scaleWithDoc="0">
    <oddFooter>&amp;C&amp;10Page &amp;P of &amp;N</oddFooter>
  </headerFooter>
  <rowBreaks count="1" manualBreakCount="1">
    <brk id="2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zoomScale="70" zoomScaleNormal="70" workbookViewId="0">
      <selection activeCell="D50" sqref="D50"/>
    </sheetView>
  </sheetViews>
  <sheetFormatPr defaultRowHeight="15" x14ac:dyDescent="0.25"/>
  <cols>
    <col min="1" max="16384" width="8.88671875" style="84"/>
  </cols>
  <sheetData/>
  <printOptions horizontalCentered="1" verticalCentered="1"/>
  <pageMargins left="0.74803149606299213" right="0.74803149606299213" top="0.59055118110236227" bottom="0.98425196850393704" header="0.51181102362204722" footer="0.51181102362204722"/>
  <pageSetup paperSize="9" scale="81" orientation="portrait" r:id="rId1"/>
  <headerFooter>
    <oddHeader>&amp;C&amp;"Arial,Bold"&amp;UWest Berkshire Council Spending Summary 2018 - 19</oddHeader>
    <oddFooter>&amp;CPage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49"/>
  <sheetViews>
    <sheetView topLeftCell="A28" zoomScaleNormal="100" workbookViewId="0">
      <selection activeCell="D50" sqref="D50"/>
    </sheetView>
  </sheetViews>
  <sheetFormatPr defaultRowHeight="15" x14ac:dyDescent="0.2"/>
  <sheetData>
    <row r="1" spans="4:5" x14ac:dyDescent="0.2">
      <c r="D1" s="444"/>
      <c r="E1" s="444"/>
    </row>
    <row r="49" spans="4:5" x14ac:dyDescent="0.2">
      <c r="D49" s="472" t="s">
        <v>1023</v>
      </c>
      <c r="E49" s="472"/>
    </row>
  </sheetData>
  <mergeCells count="1">
    <mergeCell ref="D49:E49"/>
  </mergeCells>
  <pageMargins left="0.70866141732283472" right="0.70866141732283472" top="0.74803149606299213" bottom="0.74803149606299213" header="0.31496062992125984" footer="0.31496062992125984"/>
  <pageSetup paperSize="9" orientation="portrait" r:id="rId1"/>
  <headerFooter>
    <oddFooter>&amp;C&amp;10Page &amp;P of &amp;N</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7"/>
  <sheetViews>
    <sheetView showGridLines="0" zoomScale="70" zoomScaleNormal="70" workbookViewId="0">
      <pane xSplit="1" ySplit="4" topLeftCell="J5" activePane="bottomRight" state="frozen"/>
      <selection activeCell="D50" sqref="D50"/>
      <selection pane="topRight" activeCell="D50" sqref="D50"/>
      <selection pane="bottomLeft" activeCell="D50" sqref="D50"/>
      <selection pane="bottomRight" activeCell="D50" sqref="D50"/>
    </sheetView>
  </sheetViews>
  <sheetFormatPr defaultRowHeight="14.25" x14ac:dyDescent="0.2"/>
  <cols>
    <col min="1" max="1" width="24.6640625" style="191" customWidth="1"/>
    <col min="2" max="2" width="10.77734375" style="188" hidden="1" customWidth="1"/>
    <col min="3" max="3" width="10.5546875" style="188" hidden="1" customWidth="1"/>
    <col min="4" max="4" width="10.21875" style="188" hidden="1" customWidth="1"/>
    <col min="5" max="5" width="12" style="188" hidden="1" customWidth="1"/>
    <col min="6" max="6" width="14.109375" style="188" hidden="1" customWidth="1"/>
    <col min="7" max="7" width="1.6640625" style="188" hidden="1" customWidth="1"/>
    <col min="8" max="8" width="10.77734375" style="188" hidden="1" customWidth="1"/>
    <col min="9" max="9" width="9.88671875" style="188" hidden="1" customWidth="1"/>
    <col min="10" max="11" width="11" style="188" bestFit="1" customWidth="1"/>
    <col min="12" max="12" width="10" style="188" bestFit="1" customWidth="1"/>
    <col min="13" max="13" width="8.5546875" style="188" bestFit="1" customWidth="1"/>
    <col min="14" max="14" width="11" style="188" bestFit="1" customWidth="1"/>
    <col min="15" max="15" width="2.109375" style="188" hidden="1" customWidth="1"/>
    <col min="16" max="17" width="11" style="188" bestFit="1" customWidth="1"/>
    <col min="18" max="19" width="10" style="188" bestFit="1" customWidth="1"/>
    <col min="20" max="20" width="11" style="188" bestFit="1" customWidth="1"/>
    <col min="21" max="21" width="2.109375" style="188" hidden="1" customWidth="1"/>
    <col min="22" max="22" width="10" style="188" bestFit="1" customWidth="1"/>
    <col min="23" max="23" width="11" style="188" bestFit="1" customWidth="1"/>
    <col min="24" max="25" width="10" style="188" bestFit="1" customWidth="1"/>
    <col min="26" max="26" width="11" style="188" bestFit="1" customWidth="1"/>
    <col min="27" max="27" width="11.33203125" style="188" hidden="1" customWidth="1"/>
    <col min="28" max="31" width="10" style="188" bestFit="1" customWidth="1"/>
    <col min="32" max="32" width="11" style="188" bestFit="1" customWidth="1"/>
    <col min="33" max="34" width="10" style="188" bestFit="1" customWidth="1"/>
    <col min="35" max="35" width="11" style="188" bestFit="1" customWidth="1"/>
    <col min="36" max="36" width="8.5546875" style="188" bestFit="1" customWidth="1"/>
    <col min="37" max="40" width="11" style="188" bestFit="1" customWidth="1"/>
    <col min="41" max="41" width="10" style="188" bestFit="1" customWidth="1"/>
    <col min="42" max="42" width="12" style="188" bestFit="1" customWidth="1"/>
    <col min="43" max="43" width="3.109375" style="191" customWidth="1"/>
    <col min="44" max="44" width="12.5546875" style="191" bestFit="1" customWidth="1"/>
    <col min="45" max="45" width="8.88671875" style="191"/>
    <col min="46" max="46" width="8.88671875" style="191" bestFit="1" customWidth="1"/>
    <col min="47" max="16384" width="8.88671875" style="191"/>
  </cols>
  <sheetData>
    <row r="1" spans="1:46" ht="27" x14ac:dyDescent="0.35">
      <c r="A1" s="187" t="s">
        <v>957</v>
      </c>
      <c r="O1" s="189"/>
      <c r="P1" s="189"/>
      <c r="U1" s="189"/>
      <c r="V1" s="189"/>
      <c r="W1" s="189"/>
      <c r="X1" s="189"/>
      <c r="Y1" s="189"/>
      <c r="Z1" s="189"/>
      <c r="AA1" s="189"/>
      <c r="AB1" s="189"/>
      <c r="AC1" s="189"/>
      <c r="AD1" s="189"/>
      <c r="AE1" s="189"/>
      <c r="AF1" s="189"/>
      <c r="AG1" s="189"/>
      <c r="AH1" s="189"/>
      <c r="AI1" s="189"/>
      <c r="AJ1" s="189"/>
      <c r="AK1" s="189"/>
      <c r="AL1" s="190"/>
    </row>
    <row r="2" spans="1:46" ht="15" thickBot="1" x14ac:dyDescent="0.25">
      <c r="O2" s="189"/>
      <c r="P2" s="189"/>
      <c r="U2" s="189"/>
      <c r="V2" s="189"/>
      <c r="W2" s="189"/>
      <c r="X2" s="189"/>
      <c r="Y2" s="189"/>
      <c r="Z2" s="189"/>
      <c r="AA2" s="189"/>
      <c r="AB2" s="189"/>
      <c r="AC2" s="189"/>
      <c r="AD2" s="189"/>
      <c r="AE2" s="189"/>
      <c r="AF2" s="189"/>
      <c r="AG2" s="189"/>
      <c r="AH2" s="189"/>
      <c r="AI2" s="189"/>
      <c r="AJ2" s="189"/>
      <c r="AK2" s="189"/>
    </row>
    <row r="3" spans="1:46" ht="30.75" customHeight="1" x14ac:dyDescent="0.2">
      <c r="A3" s="192"/>
      <c r="B3" s="473" t="s">
        <v>958</v>
      </c>
      <c r="C3" s="474"/>
      <c r="D3" s="474"/>
      <c r="E3" s="475"/>
      <c r="F3" s="476"/>
      <c r="G3" s="193"/>
      <c r="H3" s="193"/>
      <c r="I3" s="193"/>
      <c r="J3" s="473" t="s">
        <v>715</v>
      </c>
      <c r="K3" s="474"/>
      <c r="L3" s="474"/>
      <c r="M3" s="475"/>
      <c r="N3" s="476"/>
      <c r="O3" s="194"/>
      <c r="P3" s="473" t="s">
        <v>959</v>
      </c>
      <c r="Q3" s="474"/>
      <c r="R3" s="474"/>
      <c r="S3" s="475"/>
      <c r="T3" s="476"/>
      <c r="U3" s="194"/>
      <c r="V3" s="473" t="s">
        <v>960</v>
      </c>
      <c r="W3" s="474"/>
      <c r="X3" s="474"/>
      <c r="Y3" s="475"/>
      <c r="Z3" s="476"/>
      <c r="AA3" s="193"/>
      <c r="AB3" s="473" t="s">
        <v>961</v>
      </c>
      <c r="AC3" s="474"/>
      <c r="AD3" s="474"/>
      <c r="AE3" s="475"/>
      <c r="AF3" s="476"/>
      <c r="AG3" s="473" t="s">
        <v>962</v>
      </c>
      <c r="AH3" s="474"/>
      <c r="AI3" s="474"/>
      <c r="AJ3" s="475"/>
      <c r="AK3" s="476"/>
      <c r="AL3" s="473" t="s">
        <v>963</v>
      </c>
      <c r="AM3" s="474"/>
      <c r="AN3" s="474"/>
      <c r="AO3" s="475"/>
      <c r="AP3" s="476"/>
    </row>
    <row r="4" spans="1:46" s="207" customFormat="1" ht="30.75" customHeight="1" thickBot="1" x14ac:dyDescent="0.25">
      <c r="A4" s="195"/>
      <c r="B4" s="196" t="s">
        <v>964</v>
      </c>
      <c r="C4" s="197" t="s">
        <v>965</v>
      </c>
      <c r="D4" s="198" t="s">
        <v>966</v>
      </c>
      <c r="E4" s="199" t="s">
        <v>967</v>
      </c>
      <c r="F4" s="200" t="s">
        <v>206</v>
      </c>
      <c r="G4" s="201"/>
      <c r="H4" s="201"/>
      <c r="I4" s="201"/>
      <c r="J4" s="202" t="s">
        <v>964</v>
      </c>
      <c r="K4" s="203" t="s">
        <v>965</v>
      </c>
      <c r="L4" s="204" t="s">
        <v>966</v>
      </c>
      <c r="M4" s="205" t="s">
        <v>967</v>
      </c>
      <c r="N4" s="206" t="s">
        <v>206</v>
      </c>
      <c r="O4" s="201"/>
      <c r="P4" s="202" t="s">
        <v>964</v>
      </c>
      <c r="Q4" s="203" t="s">
        <v>965</v>
      </c>
      <c r="R4" s="204" t="s">
        <v>966</v>
      </c>
      <c r="S4" s="205" t="s">
        <v>967</v>
      </c>
      <c r="T4" s="206" t="s">
        <v>206</v>
      </c>
      <c r="U4" s="201"/>
      <c r="V4" s="202" t="s">
        <v>964</v>
      </c>
      <c r="W4" s="203" t="s">
        <v>965</v>
      </c>
      <c r="X4" s="204" t="s">
        <v>966</v>
      </c>
      <c r="Y4" s="205" t="s">
        <v>967</v>
      </c>
      <c r="Z4" s="206" t="s">
        <v>206</v>
      </c>
      <c r="AA4" s="201"/>
      <c r="AB4" s="202" t="s">
        <v>964</v>
      </c>
      <c r="AC4" s="203" t="s">
        <v>965</v>
      </c>
      <c r="AD4" s="204" t="s">
        <v>966</v>
      </c>
      <c r="AE4" s="205" t="s">
        <v>967</v>
      </c>
      <c r="AF4" s="206" t="s">
        <v>206</v>
      </c>
      <c r="AG4" s="202" t="s">
        <v>964</v>
      </c>
      <c r="AH4" s="203" t="s">
        <v>965</v>
      </c>
      <c r="AI4" s="204" t="s">
        <v>966</v>
      </c>
      <c r="AJ4" s="205" t="s">
        <v>967</v>
      </c>
      <c r="AK4" s="206" t="s">
        <v>206</v>
      </c>
      <c r="AL4" s="202" t="s">
        <v>964</v>
      </c>
      <c r="AM4" s="203" t="s">
        <v>965</v>
      </c>
      <c r="AN4" s="204" t="s">
        <v>966</v>
      </c>
      <c r="AO4" s="205" t="s">
        <v>967</v>
      </c>
      <c r="AP4" s="206" t="s">
        <v>206</v>
      </c>
      <c r="AR4" s="207" t="s">
        <v>968</v>
      </c>
    </row>
    <row r="5" spans="1:46" s="217" customFormat="1" ht="30" customHeight="1" x14ac:dyDescent="0.2">
      <c r="A5" s="208" t="s">
        <v>56</v>
      </c>
      <c r="B5" s="209"/>
      <c r="C5" s="210"/>
      <c r="D5" s="210"/>
      <c r="E5" s="210"/>
      <c r="F5" s="211"/>
      <c r="G5" s="212"/>
      <c r="H5" s="212"/>
      <c r="I5" s="212"/>
      <c r="J5" s="213"/>
      <c r="K5" s="214"/>
      <c r="L5" s="214"/>
      <c r="M5" s="214"/>
      <c r="N5" s="215"/>
      <c r="O5" s="212"/>
      <c r="P5" s="213"/>
      <c r="Q5" s="214"/>
      <c r="R5" s="214"/>
      <c r="S5" s="214"/>
      <c r="T5" s="215"/>
      <c r="U5" s="212"/>
      <c r="V5" s="213"/>
      <c r="W5" s="214"/>
      <c r="X5" s="214"/>
      <c r="Y5" s="214"/>
      <c r="Z5" s="215"/>
      <c r="AA5" s="212"/>
      <c r="AB5" s="213"/>
      <c r="AC5" s="214"/>
      <c r="AD5" s="214"/>
      <c r="AE5" s="214"/>
      <c r="AF5" s="216"/>
      <c r="AG5" s="213"/>
      <c r="AH5" s="214"/>
      <c r="AI5" s="214"/>
      <c r="AJ5" s="214"/>
      <c r="AK5" s="216"/>
      <c r="AL5" s="213"/>
      <c r="AM5" s="214"/>
      <c r="AN5" s="214"/>
      <c r="AO5" s="214"/>
      <c r="AP5" s="215"/>
    </row>
    <row r="6" spans="1:46" s="226" customFormat="1" ht="30" customHeight="1" x14ac:dyDescent="0.2">
      <c r="A6" s="218" t="s">
        <v>42</v>
      </c>
      <c r="B6" s="219">
        <v>201550</v>
      </c>
      <c r="C6" s="219">
        <v>1006310</v>
      </c>
      <c r="D6" s="219">
        <v>0</v>
      </c>
      <c r="E6" s="219">
        <v>0</v>
      </c>
      <c r="F6" s="220">
        <v>1207860</v>
      </c>
      <c r="G6" s="221"/>
      <c r="H6" s="221"/>
      <c r="I6" s="221"/>
      <c r="J6" s="222">
        <v>453550</v>
      </c>
      <c r="K6" s="223">
        <v>855830</v>
      </c>
      <c r="L6" s="223">
        <v>0</v>
      </c>
      <c r="M6" s="223">
        <v>0</v>
      </c>
      <c r="N6" s="224">
        <v>1309380</v>
      </c>
      <c r="O6" s="221"/>
      <c r="P6" s="222">
        <v>453550</v>
      </c>
      <c r="Q6" s="223">
        <v>431450</v>
      </c>
      <c r="R6" s="223">
        <v>0</v>
      </c>
      <c r="S6" s="223">
        <v>0</v>
      </c>
      <c r="T6" s="224">
        <v>885000</v>
      </c>
      <c r="U6" s="221"/>
      <c r="V6" s="222">
        <v>453550</v>
      </c>
      <c r="W6" s="223">
        <v>431450</v>
      </c>
      <c r="X6" s="223">
        <v>0</v>
      </c>
      <c r="Y6" s="223">
        <v>0</v>
      </c>
      <c r="Z6" s="224">
        <v>885000</v>
      </c>
      <c r="AA6" s="221"/>
      <c r="AB6" s="222">
        <v>453550</v>
      </c>
      <c r="AC6" s="223">
        <v>431450</v>
      </c>
      <c r="AD6" s="223">
        <v>0</v>
      </c>
      <c r="AE6" s="223">
        <v>0</v>
      </c>
      <c r="AF6" s="225">
        <v>885000</v>
      </c>
      <c r="AG6" s="222">
        <v>453550</v>
      </c>
      <c r="AH6" s="223">
        <v>431450</v>
      </c>
      <c r="AI6" s="223">
        <v>0</v>
      </c>
      <c r="AJ6" s="223">
        <v>0</v>
      </c>
      <c r="AK6" s="225">
        <v>885000</v>
      </c>
      <c r="AL6" s="222">
        <v>2267750</v>
      </c>
      <c r="AM6" s="223">
        <v>2581630</v>
      </c>
      <c r="AN6" s="223">
        <v>0</v>
      </c>
      <c r="AO6" s="223">
        <v>0</v>
      </c>
      <c r="AP6" s="224">
        <v>4849380</v>
      </c>
    </row>
    <row r="7" spans="1:46" s="226" customFormat="1" ht="30" customHeight="1" x14ac:dyDescent="0.2">
      <c r="A7" s="218" t="s">
        <v>640</v>
      </c>
      <c r="B7" s="219">
        <v>525770</v>
      </c>
      <c r="C7" s="219">
        <v>0</v>
      </c>
      <c r="D7" s="219">
        <v>0</v>
      </c>
      <c r="E7" s="219">
        <v>0</v>
      </c>
      <c r="F7" s="227">
        <v>525770</v>
      </c>
      <c r="G7" s="221"/>
      <c r="H7" s="221"/>
      <c r="I7" s="221"/>
      <c r="J7" s="222">
        <v>20000</v>
      </c>
      <c r="K7" s="223">
        <v>0</v>
      </c>
      <c r="L7" s="223">
        <v>0</v>
      </c>
      <c r="M7" s="223">
        <v>0</v>
      </c>
      <c r="N7" s="224">
        <v>20000</v>
      </c>
      <c r="O7" s="221"/>
      <c r="P7" s="222">
        <v>20000</v>
      </c>
      <c r="Q7" s="223">
        <v>0</v>
      </c>
      <c r="R7" s="223">
        <v>0</v>
      </c>
      <c r="S7" s="223">
        <v>0</v>
      </c>
      <c r="T7" s="224">
        <v>20000</v>
      </c>
      <c r="U7" s="221"/>
      <c r="V7" s="222">
        <v>20000</v>
      </c>
      <c r="W7" s="223">
        <v>0</v>
      </c>
      <c r="X7" s="223">
        <v>0</v>
      </c>
      <c r="Y7" s="223">
        <v>0</v>
      </c>
      <c r="Z7" s="224">
        <v>20000</v>
      </c>
      <c r="AA7" s="221"/>
      <c r="AB7" s="222">
        <v>20000</v>
      </c>
      <c r="AC7" s="223">
        <v>0</v>
      </c>
      <c r="AD7" s="223">
        <v>0</v>
      </c>
      <c r="AE7" s="223"/>
      <c r="AF7" s="225">
        <v>20000</v>
      </c>
      <c r="AG7" s="222">
        <v>20000</v>
      </c>
      <c r="AH7" s="223">
        <v>0</v>
      </c>
      <c r="AI7" s="223">
        <v>0</v>
      </c>
      <c r="AJ7" s="223">
        <v>0</v>
      </c>
      <c r="AK7" s="225">
        <v>20000</v>
      </c>
      <c r="AL7" s="222">
        <v>100000</v>
      </c>
      <c r="AM7" s="223">
        <v>0</v>
      </c>
      <c r="AN7" s="223">
        <v>0</v>
      </c>
      <c r="AO7" s="223">
        <v>0</v>
      </c>
      <c r="AP7" s="224">
        <v>100000</v>
      </c>
      <c r="AS7" s="228"/>
    </row>
    <row r="8" spans="1:46" s="226" customFormat="1" ht="30" customHeight="1" thickBot="1" x14ac:dyDescent="0.25">
      <c r="A8" s="218" t="s">
        <v>330</v>
      </c>
      <c r="B8" s="219">
        <v>1300780</v>
      </c>
      <c r="C8" s="219">
        <v>2659934</v>
      </c>
      <c r="D8" s="219">
        <v>199930</v>
      </c>
      <c r="E8" s="219">
        <v>0</v>
      </c>
      <c r="F8" s="220">
        <v>4160644</v>
      </c>
      <c r="G8" s="221"/>
      <c r="H8" s="221"/>
      <c r="I8" s="221"/>
      <c r="J8" s="229">
        <v>2918320</v>
      </c>
      <c r="K8" s="230">
        <v>6028660</v>
      </c>
      <c r="L8" s="230">
        <v>1114170</v>
      </c>
      <c r="M8" s="230">
        <v>294160</v>
      </c>
      <c r="N8" s="231">
        <v>10355310</v>
      </c>
      <c r="O8" s="221"/>
      <c r="P8" s="229">
        <v>5829270</v>
      </c>
      <c r="Q8" s="230">
        <v>13203400</v>
      </c>
      <c r="R8" s="230">
        <v>3164260</v>
      </c>
      <c r="S8" s="230">
        <v>820520</v>
      </c>
      <c r="T8" s="231">
        <v>23017450</v>
      </c>
      <c r="U8" s="221"/>
      <c r="V8" s="229">
        <v>1875070</v>
      </c>
      <c r="W8" s="230">
        <v>2810010</v>
      </c>
      <c r="X8" s="230">
        <v>1274100</v>
      </c>
      <c r="Y8" s="230">
        <v>1520000</v>
      </c>
      <c r="Z8" s="231">
        <v>7479180</v>
      </c>
      <c r="AA8" s="221"/>
      <c r="AB8" s="229">
        <v>1013980</v>
      </c>
      <c r="AC8" s="230">
        <v>1671800</v>
      </c>
      <c r="AD8" s="230">
        <v>9619580</v>
      </c>
      <c r="AE8" s="230">
        <v>1439800</v>
      </c>
      <c r="AF8" s="232">
        <v>13745160</v>
      </c>
      <c r="AG8" s="229">
        <v>1303550</v>
      </c>
      <c r="AH8" s="230">
        <v>1660000</v>
      </c>
      <c r="AI8" s="230">
        <v>12140490</v>
      </c>
      <c r="AJ8" s="230">
        <v>50000</v>
      </c>
      <c r="AK8" s="232">
        <v>15154040</v>
      </c>
      <c r="AL8" s="229">
        <v>12940190</v>
      </c>
      <c r="AM8" s="230">
        <v>25373870</v>
      </c>
      <c r="AN8" s="230">
        <v>27312600</v>
      </c>
      <c r="AO8" s="230">
        <v>4124480</v>
      </c>
      <c r="AP8" s="231">
        <v>69751140</v>
      </c>
      <c r="AS8" s="228"/>
    </row>
    <row r="9" spans="1:46" s="217" customFormat="1" ht="30" customHeight="1" thickBot="1" x14ac:dyDescent="0.25">
      <c r="A9" s="233" t="s">
        <v>969</v>
      </c>
      <c r="B9" s="234">
        <v>2028100</v>
      </c>
      <c r="C9" s="235">
        <v>3666244</v>
      </c>
      <c r="D9" s="235">
        <v>199930</v>
      </c>
      <c r="E9" s="235">
        <v>0</v>
      </c>
      <c r="F9" s="236">
        <v>5894274</v>
      </c>
      <c r="G9" s="237"/>
      <c r="H9" s="237"/>
      <c r="I9" s="237"/>
      <c r="J9" s="238">
        <v>3391870</v>
      </c>
      <c r="K9" s="239">
        <v>6884490</v>
      </c>
      <c r="L9" s="239">
        <v>1114170</v>
      </c>
      <c r="M9" s="239">
        <v>294160</v>
      </c>
      <c r="N9" s="240">
        <v>11684690</v>
      </c>
      <c r="O9" s="241"/>
      <c r="P9" s="238">
        <v>6302820</v>
      </c>
      <c r="Q9" s="239">
        <v>13634850</v>
      </c>
      <c r="R9" s="239">
        <v>3164260</v>
      </c>
      <c r="S9" s="239">
        <v>820520</v>
      </c>
      <c r="T9" s="240">
        <v>23922450</v>
      </c>
      <c r="U9" s="241"/>
      <c r="V9" s="238">
        <v>2348620</v>
      </c>
      <c r="W9" s="239">
        <v>3241460</v>
      </c>
      <c r="X9" s="239">
        <v>1274100</v>
      </c>
      <c r="Y9" s="239">
        <v>1520000</v>
      </c>
      <c r="Z9" s="240">
        <v>8384180</v>
      </c>
      <c r="AA9" s="237"/>
      <c r="AB9" s="238">
        <v>1487530</v>
      </c>
      <c r="AC9" s="239">
        <v>2103250</v>
      </c>
      <c r="AD9" s="239">
        <v>9619580</v>
      </c>
      <c r="AE9" s="239">
        <v>1439800</v>
      </c>
      <c r="AF9" s="240">
        <v>14650160</v>
      </c>
      <c r="AG9" s="238">
        <v>1777100</v>
      </c>
      <c r="AH9" s="239">
        <v>2091450</v>
      </c>
      <c r="AI9" s="239">
        <v>12140490</v>
      </c>
      <c r="AJ9" s="239">
        <v>50000</v>
      </c>
      <c r="AK9" s="240">
        <v>16059040</v>
      </c>
      <c r="AL9" s="238">
        <v>15307940</v>
      </c>
      <c r="AM9" s="239">
        <v>27955500</v>
      </c>
      <c r="AN9" s="239">
        <v>27312600</v>
      </c>
      <c r="AO9" s="239">
        <v>4124480</v>
      </c>
      <c r="AP9" s="240">
        <v>74700520</v>
      </c>
    </row>
    <row r="10" spans="1:46" s="217" customFormat="1" ht="30" customHeight="1" x14ac:dyDescent="0.2">
      <c r="A10" s="208" t="s">
        <v>970</v>
      </c>
      <c r="B10" s="242"/>
      <c r="C10" s="243"/>
      <c r="D10" s="243"/>
      <c r="E10" s="243"/>
      <c r="F10" s="244"/>
      <c r="G10" s="212"/>
      <c r="H10" s="212"/>
      <c r="I10" s="212"/>
      <c r="J10" s="213"/>
      <c r="K10" s="214"/>
      <c r="L10" s="214"/>
      <c r="M10" s="214"/>
      <c r="N10" s="215"/>
      <c r="O10" s="245"/>
      <c r="P10" s="213"/>
      <c r="Q10" s="214"/>
      <c r="R10" s="214"/>
      <c r="S10" s="214"/>
      <c r="T10" s="215"/>
      <c r="U10" s="245"/>
      <c r="V10" s="213"/>
      <c r="W10" s="214"/>
      <c r="X10" s="214"/>
      <c r="Y10" s="214"/>
      <c r="Z10" s="215"/>
      <c r="AA10" s="246"/>
      <c r="AB10" s="213"/>
      <c r="AC10" s="214"/>
      <c r="AD10" s="214"/>
      <c r="AE10" s="214"/>
      <c r="AF10" s="215"/>
      <c r="AG10" s="213"/>
      <c r="AH10" s="214"/>
      <c r="AI10" s="214"/>
      <c r="AJ10" s="214"/>
      <c r="AK10" s="215"/>
      <c r="AL10" s="247"/>
      <c r="AM10" s="214"/>
      <c r="AN10" s="214"/>
      <c r="AO10" s="214"/>
      <c r="AP10" s="215"/>
    </row>
    <row r="11" spans="1:46" s="226" customFormat="1" ht="30" customHeight="1" x14ac:dyDescent="0.2">
      <c r="A11" s="218" t="s">
        <v>63</v>
      </c>
      <c r="B11" s="219">
        <v>615950</v>
      </c>
      <c r="C11" s="219">
        <v>86400</v>
      </c>
      <c r="D11" s="219">
        <v>0</v>
      </c>
      <c r="E11" s="219">
        <v>0</v>
      </c>
      <c r="F11" s="220">
        <v>702350</v>
      </c>
      <c r="G11" s="221"/>
      <c r="H11" s="221"/>
      <c r="I11" s="221"/>
      <c r="J11" s="222">
        <v>953110</v>
      </c>
      <c r="K11" s="223">
        <v>0</v>
      </c>
      <c r="L11" s="223">
        <v>0</v>
      </c>
      <c r="M11" s="223">
        <v>0</v>
      </c>
      <c r="N11" s="224">
        <v>953110</v>
      </c>
      <c r="O11" s="248"/>
      <c r="P11" s="222">
        <v>482740</v>
      </c>
      <c r="Q11" s="223">
        <v>0</v>
      </c>
      <c r="R11" s="223">
        <v>0</v>
      </c>
      <c r="S11" s="223">
        <v>0</v>
      </c>
      <c r="T11" s="224">
        <v>482740</v>
      </c>
      <c r="U11" s="248"/>
      <c r="V11" s="222">
        <v>426150</v>
      </c>
      <c r="W11" s="223">
        <v>0</v>
      </c>
      <c r="X11" s="223">
        <v>0</v>
      </c>
      <c r="Y11" s="223">
        <v>0</v>
      </c>
      <c r="Z11" s="224">
        <v>426150</v>
      </c>
      <c r="AA11" s="221"/>
      <c r="AB11" s="222">
        <v>380030</v>
      </c>
      <c r="AC11" s="223">
        <v>0</v>
      </c>
      <c r="AD11" s="223">
        <v>0</v>
      </c>
      <c r="AE11" s="223">
        <v>0</v>
      </c>
      <c r="AF11" s="224">
        <v>380030</v>
      </c>
      <c r="AG11" s="222">
        <v>535180</v>
      </c>
      <c r="AH11" s="223">
        <v>0</v>
      </c>
      <c r="AI11" s="223">
        <v>0</v>
      </c>
      <c r="AJ11" s="223">
        <v>0</v>
      </c>
      <c r="AK11" s="224">
        <v>535180</v>
      </c>
      <c r="AL11" s="249">
        <v>2777210</v>
      </c>
      <c r="AM11" s="223">
        <v>0</v>
      </c>
      <c r="AN11" s="223">
        <v>0</v>
      </c>
      <c r="AO11" s="223">
        <v>0</v>
      </c>
      <c r="AP11" s="224">
        <v>2777210</v>
      </c>
      <c r="AT11" s="250"/>
    </row>
    <row r="12" spans="1:46" s="226" customFormat="1" ht="30" customHeight="1" x14ac:dyDescent="0.2">
      <c r="A12" s="218" t="s">
        <v>65</v>
      </c>
      <c r="B12" s="219">
        <v>1354080</v>
      </c>
      <c r="C12" s="219">
        <v>8658470</v>
      </c>
      <c r="D12" s="219">
        <v>2847990</v>
      </c>
      <c r="E12" s="219">
        <v>0</v>
      </c>
      <c r="F12" s="220">
        <v>12860540</v>
      </c>
      <c r="G12" s="221"/>
      <c r="H12" s="221"/>
      <c r="I12" s="221"/>
      <c r="J12" s="222">
        <v>1879970</v>
      </c>
      <c r="K12" s="223">
        <v>13633700</v>
      </c>
      <c r="L12" s="223">
        <v>2622700</v>
      </c>
      <c r="M12" s="223">
        <v>500000</v>
      </c>
      <c r="N12" s="224">
        <v>18636370</v>
      </c>
      <c r="O12" s="248"/>
      <c r="P12" s="222">
        <v>1453970</v>
      </c>
      <c r="Q12" s="223">
        <v>7482510</v>
      </c>
      <c r="R12" s="223">
        <v>3827700</v>
      </c>
      <c r="S12" s="223">
        <v>750000</v>
      </c>
      <c r="T12" s="224">
        <v>13514180</v>
      </c>
      <c r="U12" s="248"/>
      <c r="V12" s="222">
        <v>1434970</v>
      </c>
      <c r="W12" s="223">
        <v>8568980.1500000004</v>
      </c>
      <c r="X12" s="223">
        <v>547700</v>
      </c>
      <c r="Y12" s="223">
        <v>750000</v>
      </c>
      <c r="Z12" s="224">
        <v>11301650.15</v>
      </c>
      <c r="AA12" s="221"/>
      <c r="AB12" s="222">
        <v>1419970</v>
      </c>
      <c r="AC12" s="223">
        <v>4271059.5999999996</v>
      </c>
      <c r="AD12" s="223">
        <v>107700</v>
      </c>
      <c r="AE12" s="223">
        <v>750000</v>
      </c>
      <c r="AF12" s="224">
        <v>6548729.5999999996</v>
      </c>
      <c r="AG12" s="222">
        <v>1390970</v>
      </c>
      <c r="AH12" s="223">
        <v>4251060</v>
      </c>
      <c r="AI12" s="223">
        <v>57700</v>
      </c>
      <c r="AJ12" s="223">
        <v>750000</v>
      </c>
      <c r="AK12" s="224">
        <v>6449730</v>
      </c>
      <c r="AL12" s="249">
        <v>7579850</v>
      </c>
      <c r="AM12" s="223">
        <v>38207309.75</v>
      </c>
      <c r="AN12" s="223">
        <v>7163500</v>
      </c>
      <c r="AO12" s="223">
        <v>3500000</v>
      </c>
      <c r="AP12" s="224">
        <v>56450659.75</v>
      </c>
    </row>
    <row r="13" spans="1:46" s="226" customFormat="1" ht="30" customHeight="1" thickBot="1" x14ac:dyDescent="0.25">
      <c r="A13" s="218" t="s">
        <v>61</v>
      </c>
      <c r="B13" s="219">
        <v>1696217.0000000002</v>
      </c>
      <c r="C13" s="219">
        <v>1112000</v>
      </c>
      <c r="D13" s="219">
        <v>0</v>
      </c>
      <c r="E13" s="219">
        <v>0</v>
      </c>
      <c r="F13" s="220">
        <v>2808217</v>
      </c>
      <c r="G13" s="221"/>
      <c r="H13" s="221"/>
      <c r="I13" s="221"/>
      <c r="J13" s="229">
        <v>3139520</v>
      </c>
      <c r="K13" s="230">
        <v>1112000</v>
      </c>
      <c r="L13" s="230">
        <v>0</v>
      </c>
      <c r="M13" s="230">
        <v>0</v>
      </c>
      <c r="N13" s="231">
        <v>4251520</v>
      </c>
      <c r="O13" s="248"/>
      <c r="P13" s="229">
        <v>514000</v>
      </c>
      <c r="Q13" s="230">
        <v>1112000</v>
      </c>
      <c r="R13" s="230">
        <v>0</v>
      </c>
      <c r="S13" s="230">
        <v>0</v>
      </c>
      <c r="T13" s="231">
        <v>1626000</v>
      </c>
      <c r="U13" s="248"/>
      <c r="V13" s="229">
        <v>521170</v>
      </c>
      <c r="W13" s="230">
        <v>1112000</v>
      </c>
      <c r="X13" s="230">
        <v>0</v>
      </c>
      <c r="Y13" s="230">
        <v>0</v>
      </c>
      <c r="Z13" s="231">
        <v>1633170</v>
      </c>
      <c r="AA13" s="221"/>
      <c r="AB13" s="229">
        <v>528480</v>
      </c>
      <c r="AC13" s="230">
        <v>1112000</v>
      </c>
      <c r="AD13" s="230">
        <v>0</v>
      </c>
      <c r="AE13" s="230">
        <v>0</v>
      </c>
      <c r="AF13" s="231">
        <v>1640480</v>
      </c>
      <c r="AG13" s="229">
        <v>535940</v>
      </c>
      <c r="AH13" s="230">
        <v>1112000</v>
      </c>
      <c r="AI13" s="230">
        <v>0</v>
      </c>
      <c r="AJ13" s="230">
        <v>0</v>
      </c>
      <c r="AK13" s="231">
        <v>1647940</v>
      </c>
      <c r="AL13" s="251">
        <v>5239110</v>
      </c>
      <c r="AM13" s="230">
        <v>5560000</v>
      </c>
      <c r="AN13" s="230">
        <v>0</v>
      </c>
      <c r="AO13" s="230">
        <v>0</v>
      </c>
      <c r="AP13" s="231">
        <v>10799110</v>
      </c>
    </row>
    <row r="14" spans="1:46" s="217" customFormat="1" ht="30" customHeight="1" thickBot="1" x14ac:dyDescent="0.25">
      <c r="A14" s="252" t="s">
        <v>971</v>
      </c>
      <c r="B14" s="234">
        <v>3666247</v>
      </c>
      <c r="C14" s="235">
        <v>9856870</v>
      </c>
      <c r="D14" s="235">
        <v>2847990</v>
      </c>
      <c r="E14" s="235">
        <v>0</v>
      </c>
      <c r="F14" s="236">
        <v>16371107</v>
      </c>
      <c r="G14" s="237"/>
      <c r="H14" s="237"/>
      <c r="I14" s="237"/>
      <c r="J14" s="238">
        <v>5972600</v>
      </c>
      <c r="K14" s="239">
        <v>14745700</v>
      </c>
      <c r="L14" s="239">
        <v>2622700</v>
      </c>
      <c r="M14" s="239">
        <v>500000</v>
      </c>
      <c r="N14" s="240">
        <v>23841000</v>
      </c>
      <c r="O14" s="253"/>
      <c r="P14" s="238">
        <v>2450710</v>
      </c>
      <c r="Q14" s="239">
        <v>8594510</v>
      </c>
      <c r="R14" s="239">
        <v>3827700</v>
      </c>
      <c r="S14" s="239">
        <v>750000</v>
      </c>
      <c r="T14" s="240">
        <v>15622920</v>
      </c>
      <c r="U14" s="253"/>
      <c r="V14" s="238">
        <v>2382290</v>
      </c>
      <c r="W14" s="239">
        <v>9680980.1500000004</v>
      </c>
      <c r="X14" s="239">
        <v>547700</v>
      </c>
      <c r="Y14" s="239">
        <v>750000</v>
      </c>
      <c r="Z14" s="240">
        <v>13360970.15</v>
      </c>
      <c r="AA14" s="241"/>
      <c r="AB14" s="238">
        <v>2328480</v>
      </c>
      <c r="AC14" s="239">
        <v>5383059.5999999996</v>
      </c>
      <c r="AD14" s="239">
        <v>107700</v>
      </c>
      <c r="AE14" s="239">
        <v>750000</v>
      </c>
      <c r="AF14" s="240">
        <v>8569239.5999999996</v>
      </c>
      <c r="AG14" s="238">
        <v>2462090</v>
      </c>
      <c r="AH14" s="239">
        <v>5363060</v>
      </c>
      <c r="AI14" s="239">
        <v>57700</v>
      </c>
      <c r="AJ14" s="239">
        <v>750000</v>
      </c>
      <c r="AK14" s="240">
        <v>8632850</v>
      </c>
      <c r="AL14" s="238">
        <v>15596170</v>
      </c>
      <c r="AM14" s="239">
        <v>43767309.75</v>
      </c>
      <c r="AN14" s="239">
        <v>7163500</v>
      </c>
      <c r="AO14" s="239">
        <v>3500000</v>
      </c>
      <c r="AP14" s="240">
        <v>70026979.75</v>
      </c>
    </row>
    <row r="15" spans="1:46" s="226" customFormat="1" ht="30" customHeight="1" x14ac:dyDescent="0.2">
      <c r="A15" s="254" t="s">
        <v>90</v>
      </c>
      <c r="B15" s="255"/>
      <c r="C15" s="256"/>
      <c r="D15" s="256"/>
      <c r="E15" s="256"/>
      <c r="F15" s="257"/>
      <c r="G15" s="258"/>
      <c r="H15" s="258"/>
      <c r="I15" s="258"/>
      <c r="J15" s="259"/>
      <c r="K15" s="260"/>
      <c r="L15" s="260"/>
      <c r="M15" s="260"/>
      <c r="N15" s="261"/>
      <c r="O15" s="262"/>
      <c r="P15" s="259"/>
      <c r="Q15" s="260"/>
      <c r="R15" s="260"/>
      <c r="S15" s="260"/>
      <c r="T15" s="261"/>
      <c r="U15" s="262"/>
      <c r="V15" s="259"/>
      <c r="W15" s="260"/>
      <c r="X15" s="260"/>
      <c r="Y15" s="260"/>
      <c r="Z15" s="261"/>
      <c r="AA15" s="262"/>
      <c r="AB15" s="259"/>
      <c r="AC15" s="260"/>
      <c r="AD15" s="260"/>
      <c r="AE15" s="260"/>
      <c r="AF15" s="261"/>
      <c r="AG15" s="259"/>
      <c r="AH15" s="260"/>
      <c r="AI15" s="260"/>
      <c r="AJ15" s="260"/>
      <c r="AK15" s="261"/>
      <c r="AL15" s="259"/>
      <c r="AM15" s="260"/>
      <c r="AN15" s="260"/>
      <c r="AO15" s="260"/>
      <c r="AP15" s="261"/>
    </row>
    <row r="16" spans="1:46" s="226" customFormat="1" ht="30" hidden="1" customHeight="1" x14ac:dyDescent="0.2">
      <c r="A16" s="254"/>
      <c r="B16" s="255"/>
      <c r="C16" s="263"/>
      <c r="D16" s="263"/>
      <c r="E16" s="263"/>
      <c r="F16" s="257"/>
      <c r="G16" s="258"/>
      <c r="H16" s="258"/>
      <c r="I16" s="258"/>
      <c r="J16" s="264"/>
      <c r="K16" s="265"/>
      <c r="L16" s="265"/>
      <c r="M16" s="265"/>
      <c r="N16" s="266"/>
      <c r="O16" s="262"/>
      <c r="P16" s="264"/>
      <c r="Q16" s="265"/>
      <c r="R16" s="265"/>
      <c r="S16" s="265"/>
      <c r="T16" s="266"/>
      <c r="U16" s="262"/>
      <c r="V16" s="264"/>
      <c r="W16" s="265"/>
      <c r="X16" s="265"/>
      <c r="Y16" s="265"/>
      <c r="Z16" s="266"/>
      <c r="AA16" s="262"/>
      <c r="AB16" s="264"/>
      <c r="AC16" s="265"/>
      <c r="AD16" s="265"/>
      <c r="AE16" s="265"/>
      <c r="AF16" s="266"/>
      <c r="AG16" s="264"/>
      <c r="AH16" s="265"/>
      <c r="AI16" s="265"/>
      <c r="AJ16" s="265"/>
      <c r="AK16" s="266"/>
      <c r="AL16" s="264"/>
      <c r="AM16" s="265"/>
      <c r="AN16" s="265"/>
      <c r="AO16" s="265"/>
      <c r="AP16" s="266"/>
    </row>
    <row r="17" spans="1:44" s="226" customFormat="1" ht="30" customHeight="1" x14ac:dyDescent="0.2">
      <c r="A17" s="267" t="s">
        <v>83</v>
      </c>
      <c r="B17" s="255">
        <v>20660438</v>
      </c>
      <c r="C17" s="255">
        <v>0</v>
      </c>
      <c r="D17" s="255">
        <v>0</v>
      </c>
      <c r="E17" s="255">
        <v>0</v>
      </c>
      <c r="F17" s="220">
        <v>20660438</v>
      </c>
      <c r="G17" s="258"/>
      <c r="H17" s="258"/>
      <c r="I17" s="258"/>
      <c r="J17" s="264">
        <v>32349050</v>
      </c>
      <c r="K17" s="265">
        <v>0</v>
      </c>
      <c r="L17" s="265">
        <v>0</v>
      </c>
      <c r="M17" s="265">
        <v>0</v>
      </c>
      <c r="N17" s="224">
        <v>32349050</v>
      </c>
      <c r="O17" s="262"/>
      <c r="P17" s="264">
        <v>1413220</v>
      </c>
      <c r="Q17" s="265">
        <v>0</v>
      </c>
      <c r="R17" s="265">
        <v>0</v>
      </c>
      <c r="S17" s="265">
        <v>0</v>
      </c>
      <c r="T17" s="224">
        <v>1413220</v>
      </c>
      <c r="U17" s="262"/>
      <c r="V17" s="264">
        <v>1326260</v>
      </c>
      <c r="W17" s="265">
        <v>0</v>
      </c>
      <c r="X17" s="265">
        <v>0</v>
      </c>
      <c r="Y17" s="265">
        <v>0</v>
      </c>
      <c r="Z17" s="224">
        <v>1326260</v>
      </c>
      <c r="AA17" s="248"/>
      <c r="AB17" s="264">
        <v>1391720</v>
      </c>
      <c r="AC17" s="265">
        <v>0</v>
      </c>
      <c r="AD17" s="265">
        <v>0</v>
      </c>
      <c r="AE17" s="265">
        <v>0</v>
      </c>
      <c r="AF17" s="224">
        <v>1391720</v>
      </c>
      <c r="AG17" s="264">
        <v>1296550</v>
      </c>
      <c r="AH17" s="265">
        <v>0</v>
      </c>
      <c r="AI17" s="265">
        <v>0</v>
      </c>
      <c r="AJ17" s="265">
        <v>0</v>
      </c>
      <c r="AK17" s="224">
        <v>1296550</v>
      </c>
      <c r="AL17" s="264">
        <v>37776800</v>
      </c>
      <c r="AM17" s="265">
        <v>0</v>
      </c>
      <c r="AN17" s="265">
        <v>0</v>
      </c>
      <c r="AO17" s="223">
        <v>0</v>
      </c>
      <c r="AP17" s="224">
        <v>37776800</v>
      </c>
    </row>
    <row r="18" spans="1:44" s="226" customFormat="1" ht="30" customHeight="1" x14ac:dyDescent="0.2">
      <c r="A18" s="218" t="s">
        <v>79</v>
      </c>
      <c r="B18" s="255">
        <v>2541440</v>
      </c>
      <c r="C18" s="255">
        <v>1656250</v>
      </c>
      <c r="D18" s="255">
        <v>0</v>
      </c>
      <c r="E18" s="255">
        <v>0</v>
      </c>
      <c r="F18" s="220">
        <v>4197690</v>
      </c>
      <c r="G18" s="221"/>
      <c r="H18" s="221"/>
      <c r="I18" s="221"/>
      <c r="J18" s="264">
        <v>892250</v>
      </c>
      <c r="K18" s="265">
        <v>3918750</v>
      </c>
      <c r="L18" s="265">
        <v>0</v>
      </c>
      <c r="M18" s="265">
        <v>0</v>
      </c>
      <c r="N18" s="224">
        <v>4811000</v>
      </c>
      <c r="O18" s="248"/>
      <c r="P18" s="264">
        <v>849000</v>
      </c>
      <c r="Q18" s="265">
        <v>0</v>
      </c>
      <c r="R18" s="265">
        <v>0</v>
      </c>
      <c r="S18" s="265">
        <v>0</v>
      </c>
      <c r="T18" s="224">
        <v>849000</v>
      </c>
      <c r="U18" s="248"/>
      <c r="V18" s="264">
        <v>932250</v>
      </c>
      <c r="W18" s="265">
        <v>0</v>
      </c>
      <c r="X18" s="265">
        <v>0</v>
      </c>
      <c r="Y18" s="265">
        <v>0</v>
      </c>
      <c r="Z18" s="224">
        <v>932250</v>
      </c>
      <c r="AA18" s="248"/>
      <c r="AB18" s="222">
        <v>803000</v>
      </c>
      <c r="AC18" s="223">
        <v>0</v>
      </c>
      <c r="AD18" s="223">
        <v>0</v>
      </c>
      <c r="AE18" s="223">
        <v>0</v>
      </c>
      <c r="AF18" s="224">
        <v>803000</v>
      </c>
      <c r="AG18" s="264">
        <v>699250</v>
      </c>
      <c r="AH18" s="265">
        <v>0</v>
      </c>
      <c r="AI18" s="265">
        <v>0</v>
      </c>
      <c r="AJ18" s="265">
        <v>0</v>
      </c>
      <c r="AK18" s="224">
        <v>699250</v>
      </c>
      <c r="AL18" s="264">
        <v>4175750</v>
      </c>
      <c r="AM18" s="265">
        <v>3918750</v>
      </c>
      <c r="AN18" s="223">
        <v>0</v>
      </c>
      <c r="AO18" s="223">
        <v>0</v>
      </c>
      <c r="AP18" s="224">
        <v>8094500</v>
      </c>
      <c r="AR18" s="250"/>
    </row>
    <row r="19" spans="1:44" s="226" customFormat="1" ht="30" customHeight="1" thickBot="1" x14ac:dyDescent="0.25">
      <c r="A19" s="218" t="s">
        <v>89</v>
      </c>
      <c r="B19" s="255">
        <v>116000</v>
      </c>
      <c r="C19" s="255">
        <v>0</v>
      </c>
      <c r="D19" s="255">
        <v>0</v>
      </c>
      <c r="E19" s="255">
        <v>0</v>
      </c>
      <c r="F19" s="268">
        <v>116000</v>
      </c>
      <c r="G19" s="221"/>
      <c r="H19" s="221"/>
      <c r="I19" s="221"/>
      <c r="J19" s="264">
        <v>105000</v>
      </c>
      <c r="K19" s="265">
        <v>0</v>
      </c>
      <c r="L19" s="265">
        <v>0</v>
      </c>
      <c r="M19" s="265">
        <v>0</v>
      </c>
      <c r="N19" s="224">
        <v>105000</v>
      </c>
      <c r="O19" s="248"/>
      <c r="P19" s="264">
        <v>105000</v>
      </c>
      <c r="Q19" s="265">
        <v>0</v>
      </c>
      <c r="R19" s="265">
        <v>0</v>
      </c>
      <c r="S19" s="265">
        <v>0</v>
      </c>
      <c r="T19" s="224">
        <v>105000</v>
      </c>
      <c r="U19" s="248"/>
      <c r="V19" s="264">
        <v>105000</v>
      </c>
      <c r="W19" s="265">
        <v>0</v>
      </c>
      <c r="X19" s="265">
        <v>0</v>
      </c>
      <c r="Y19" s="265">
        <v>0</v>
      </c>
      <c r="Z19" s="224">
        <v>105000</v>
      </c>
      <c r="AA19" s="248"/>
      <c r="AB19" s="222">
        <v>105000</v>
      </c>
      <c r="AC19" s="223">
        <v>0</v>
      </c>
      <c r="AD19" s="223">
        <v>0</v>
      </c>
      <c r="AE19" s="223">
        <v>0</v>
      </c>
      <c r="AF19" s="224">
        <v>105000</v>
      </c>
      <c r="AG19" s="264">
        <v>105000</v>
      </c>
      <c r="AH19" s="265">
        <v>0</v>
      </c>
      <c r="AI19" s="265">
        <v>0</v>
      </c>
      <c r="AJ19" s="265">
        <v>0</v>
      </c>
      <c r="AK19" s="224">
        <v>105000</v>
      </c>
      <c r="AL19" s="264">
        <v>525000</v>
      </c>
      <c r="AM19" s="265">
        <v>0</v>
      </c>
      <c r="AN19" s="223">
        <v>0</v>
      </c>
      <c r="AO19" s="223">
        <v>0</v>
      </c>
      <c r="AP19" s="224">
        <v>525000</v>
      </c>
    </row>
    <row r="20" spans="1:44" s="226" customFormat="1" ht="30" customHeight="1" thickBot="1" x14ac:dyDescent="0.25">
      <c r="A20" s="218" t="s">
        <v>87</v>
      </c>
      <c r="B20" s="255"/>
      <c r="C20" s="263"/>
      <c r="D20" s="263"/>
      <c r="E20" s="263"/>
      <c r="F20" s="268"/>
      <c r="G20" s="221"/>
      <c r="H20" s="221"/>
      <c r="I20" s="221"/>
      <c r="J20" s="269">
        <v>43000</v>
      </c>
      <c r="K20" s="270">
        <v>0</v>
      </c>
      <c r="L20" s="270">
        <v>0</v>
      </c>
      <c r="M20" s="270">
        <v>0</v>
      </c>
      <c r="N20" s="231">
        <v>43000</v>
      </c>
      <c r="O20" s="221"/>
      <c r="P20" s="269">
        <v>43860</v>
      </c>
      <c r="Q20" s="270">
        <v>0</v>
      </c>
      <c r="R20" s="270">
        <v>0</v>
      </c>
      <c r="S20" s="270">
        <v>0</v>
      </c>
      <c r="T20" s="231">
        <v>43860</v>
      </c>
      <c r="U20" s="248"/>
      <c r="V20" s="269">
        <v>44740</v>
      </c>
      <c r="W20" s="270">
        <v>0</v>
      </c>
      <c r="X20" s="270">
        <v>0</v>
      </c>
      <c r="Y20" s="270">
        <v>0</v>
      </c>
      <c r="Z20" s="231">
        <v>44740</v>
      </c>
      <c r="AA20" s="248"/>
      <c r="AB20" s="269">
        <v>45630</v>
      </c>
      <c r="AC20" s="270">
        <v>0</v>
      </c>
      <c r="AD20" s="270">
        <v>0</v>
      </c>
      <c r="AE20" s="270">
        <v>0</v>
      </c>
      <c r="AF20" s="231">
        <v>45630</v>
      </c>
      <c r="AG20" s="269">
        <v>46540</v>
      </c>
      <c r="AH20" s="270">
        <v>0</v>
      </c>
      <c r="AI20" s="270">
        <v>0</v>
      </c>
      <c r="AJ20" s="270">
        <v>0</v>
      </c>
      <c r="AK20" s="231">
        <v>46540</v>
      </c>
      <c r="AL20" s="269">
        <v>223770</v>
      </c>
      <c r="AM20" s="270">
        <v>0</v>
      </c>
      <c r="AN20" s="230">
        <v>0</v>
      </c>
      <c r="AO20" s="230">
        <v>0</v>
      </c>
      <c r="AP20" s="231">
        <v>223770</v>
      </c>
    </row>
    <row r="21" spans="1:44" s="217" customFormat="1" ht="30" customHeight="1" thickBot="1" x14ac:dyDescent="0.25">
      <c r="A21" s="233" t="s">
        <v>972</v>
      </c>
      <c r="B21" s="234">
        <v>23317878</v>
      </c>
      <c r="C21" s="235">
        <v>1656250</v>
      </c>
      <c r="D21" s="235">
        <v>0</v>
      </c>
      <c r="E21" s="235">
        <v>0</v>
      </c>
      <c r="F21" s="271">
        <v>24974128</v>
      </c>
      <c r="G21" s="237"/>
      <c r="H21" s="237"/>
      <c r="I21" s="237"/>
      <c r="J21" s="272">
        <v>33389300</v>
      </c>
      <c r="K21" s="273">
        <v>3918750</v>
      </c>
      <c r="L21" s="273">
        <v>0</v>
      </c>
      <c r="M21" s="273">
        <v>0</v>
      </c>
      <c r="N21" s="274">
        <v>37308050</v>
      </c>
      <c r="O21" s="275"/>
      <c r="P21" s="272">
        <v>2411080</v>
      </c>
      <c r="Q21" s="273">
        <v>0</v>
      </c>
      <c r="R21" s="273">
        <v>0</v>
      </c>
      <c r="S21" s="273">
        <v>0</v>
      </c>
      <c r="T21" s="274">
        <v>2411080</v>
      </c>
      <c r="U21" s="275"/>
      <c r="V21" s="272">
        <v>2408250</v>
      </c>
      <c r="W21" s="273">
        <v>0</v>
      </c>
      <c r="X21" s="273">
        <v>0</v>
      </c>
      <c r="Y21" s="273">
        <v>0</v>
      </c>
      <c r="Z21" s="274">
        <v>2408250</v>
      </c>
      <c r="AA21" s="275"/>
      <c r="AB21" s="272">
        <v>2345350</v>
      </c>
      <c r="AC21" s="273">
        <v>0</v>
      </c>
      <c r="AD21" s="273">
        <v>0</v>
      </c>
      <c r="AE21" s="273">
        <v>0</v>
      </c>
      <c r="AF21" s="274">
        <v>2345350</v>
      </c>
      <c r="AG21" s="272">
        <v>2147340</v>
      </c>
      <c r="AH21" s="273">
        <v>0</v>
      </c>
      <c r="AI21" s="273">
        <v>0</v>
      </c>
      <c r="AJ21" s="273">
        <v>0</v>
      </c>
      <c r="AK21" s="274">
        <v>2147340</v>
      </c>
      <c r="AL21" s="272">
        <v>42701320</v>
      </c>
      <c r="AM21" s="273">
        <v>3918750</v>
      </c>
      <c r="AN21" s="273">
        <v>0</v>
      </c>
      <c r="AO21" s="273">
        <v>0</v>
      </c>
      <c r="AP21" s="274">
        <v>46620070</v>
      </c>
    </row>
    <row r="22" spans="1:44" s="217" customFormat="1" ht="15" customHeight="1" thickBot="1" x14ac:dyDescent="0.25">
      <c r="A22" s="276"/>
      <c r="B22" s="277"/>
      <c r="C22" s="243"/>
      <c r="D22" s="243"/>
      <c r="E22" s="243"/>
      <c r="F22" s="244"/>
      <c r="G22" s="246"/>
      <c r="H22" s="246"/>
      <c r="I22" s="246"/>
      <c r="J22" s="209"/>
      <c r="K22" s="210"/>
      <c r="L22" s="210"/>
      <c r="M22" s="243"/>
      <c r="N22" s="211"/>
      <c r="O22" s="246"/>
      <c r="P22" s="278"/>
      <c r="Q22" s="210"/>
      <c r="R22" s="210"/>
      <c r="S22" s="243"/>
      <c r="T22" s="246"/>
      <c r="U22" s="246"/>
      <c r="V22" s="278"/>
      <c r="W22" s="210"/>
      <c r="X22" s="210"/>
      <c r="Y22" s="243"/>
      <c r="Z22" s="246"/>
      <c r="AA22" s="246"/>
      <c r="AB22" s="278"/>
      <c r="AC22" s="210"/>
      <c r="AD22" s="210"/>
      <c r="AE22" s="243"/>
      <c r="AF22" s="246"/>
      <c r="AG22" s="278"/>
      <c r="AH22" s="210"/>
      <c r="AI22" s="210"/>
      <c r="AJ22" s="243"/>
      <c r="AK22" s="246"/>
      <c r="AL22" s="278"/>
      <c r="AM22" s="210"/>
      <c r="AN22" s="210"/>
      <c r="AO22" s="243"/>
      <c r="AP22" s="211"/>
    </row>
    <row r="23" spans="1:44" s="217" customFormat="1" ht="30.75" customHeight="1" thickBot="1" x14ac:dyDescent="0.25">
      <c r="A23" s="279" t="s">
        <v>973</v>
      </c>
      <c r="B23" s="234">
        <v>29012225</v>
      </c>
      <c r="C23" s="235">
        <v>15179364</v>
      </c>
      <c r="D23" s="235">
        <v>3047920</v>
      </c>
      <c r="E23" s="235">
        <v>0</v>
      </c>
      <c r="F23" s="236">
        <v>47239509</v>
      </c>
      <c r="G23" s="237"/>
      <c r="H23" s="237"/>
      <c r="I23" s="237"/>
      <c r="J23" s="234">
        <v>42753770</v>
      </c>
      <c r="K23" s="235">
        <v>25548940</v>
      </c>
      <c r="L23" s="235">
        <v>3736870</v>
      </c>
      <c r="M23" s="235">
        <v>794160</v>
      </c>
      <c r="N23" s="236">
        <v>72833740</v>
      </c>
      <c r="O23" s="237"/>
      <c r="P23" s="234">
        <v>11164610</v>
      </c>
      <c r="Q23" s="235">
        <v>22229360</v>
      </c>
      <c r="R23" s="235">
        <v>6991960</v>
      </c>
      <c r="S23" s="235">
        <v>1570520</v>
      </c>
      <c r="T23" s="236">
        <v>41956450</v>
      </c>
      <c r="U23" s="237"/>
      <c r="V23" s="234">
        <v>7139160</v>
      </c>
      <c r="W23" s="235">
        <v>12922440.15</v>
      </c>
      <c r="X23" s="235">
        <v>1821800</v>
      </c>
      <c r="Y23" s="235">
        <v>2270000</v>
      </c>
      <c r="Z23" s="236">
        <v>24153400.149999999</v>
      </c>
      <c r="AA23" s="237"/>
      <c r="AB23" s="234">
        <v>6161360</v>
      </c>
      <c r="AC23" s="235">
        <v>7486309.5999999996</v>
      </c>
      <c r="AD23" s="235">
        <v>9727280</v>
      </c>
      <c r="AE23" s="235">
        <v>2189800</v>
      </c>
      <c r="AF23" s="236">
        <v>25564749.600000001</v>
      </c>
      <c r="AG23" s="234">
        <v>6386530</v>
      </c>
      <c r="AH23" s="235">
        <v>7454510</v>
      </c>
      <c r="AI23" s="235">
        <v>12198190</v>
      </c>
      <c r="AJ23" s="235">
        <v>800000</v>
      </c>
      <c r="AK23" s="236">
        <v>26839230</v>
      </c>
      <c r="AL23" s="234">
        <v>73605430</v>
      </c>
      <c r="AM23" s="235">
        <v>75641559.75</v>
      </c>
      <c r="AN23" s="235">
        <v>34476100</v>
      </c>
      <c r="AO23" s="235">
        <v>7624480</v>
      </c>
      <c r="AP23" s="236">
        <v>191347569.75</v>
      </c>
      <c r="AR23" s="280"/>
    </row>
    <row r="24" spans="1:44" s="284" customFormat="1" ht="30.75" customHeight="1" x14ac:dyDescent="0.2">
      <c r="A24" s="281"/>
      <c r="B24" s="282"/>
      <c r="C24" s="282"/>
      <c r="D24" s="282"/>
      <c r="E24" s="282"/>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3"/>
      <c r="AP24" s="285"/>
      <c r="AR24" s="286"/>
    </row>
    <row r="25" spans="1:44" s="226" customFormat="1" ht="30.75" customHeight="1" x14ac:dyDescent="0.2">
      <c r="A25" s="281"/>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I25" s="282"/>
      <c r="AJ25" s="282"/>
      <c r="AK25" s="282"/>
      <c r="AL25" s="282"/>
      <c r="AM25" s="282"/>
      <c r="AN25" s="282"/>
      <c r="AO25" s="282"/>
      <c r="AP25" s="282"/>
    </row>
    <row r="26" spans="1:44" s="226" customFormat="1" ht="30.75" customHeight="1" x14ac:dyDescent="0.2">
      <c r="A26" s="281"/>
      <c r="B26" s="282"/>
      <c r="C26" s="282"/>
      <c r="D26" s="282"/>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row>
    <row r="27" spans="1:44" s="226" customFormat="1" ht="30.75" customHeight="1" x14ac:dyDescent="0.2">
      <c r="A27" s="281"/>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row>
    <row r="28" spans="1:44" s="226" customFormat="1" ht="30.75" customHeight="1" x14ac:dyDescent="0.2">
      <c r="A28" s="281"/>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row>
    <row r="29" spans="1:44" s="226" customFormat="1" ht="30.75" customHeight="1" x14ac:dyDescent="0.2">
      <c r="A29" s="281"/>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282"/>
      <c r="AK29" s="282"/>
      <c r="AL29" s="282"/>
      <c r="AM29" s="282"/>
      <c r="AN29" s="282"/>
      <c r="AO29" s="282"/>
      <c r="AP29" s="282"/>
    </row>
    <row r="30" spans="1:44" s="226" customFormat="1" ht="30.75" customHeight="1" x14ac:dyDescent="0.2">
      <c r="A30" s="281"/>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2"/>
      <c r="AP30" s="282"/>
    </row>
    <row r="31" spans="1:44" s="226" customFormat="1" ht="30.75" customHeight="1" x14ac:dyDescent="0.2">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row>
    <row r="32" spans="1:44" s="226" customFormat="1" ht="30.75" customHeight="1" x14ac:dyDescent="0.2">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row>
    <row r="33" spans="1:42" s="226" customFormat="1" ht="30.75" customHeight="1" x14ac:dyDescent="0.2">
      <c r="A33" s="281"/>
      <c r="B33" s="282"/>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row>
    <row r="34" spans="1:42" s="226" customFormat="1" ht="30.75" customHeight="1" x14ac:dyDescent="0.2">
      <c r="A34" s="281"/>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282"/>
      <c r="AP34" s="282"/>
    </row>
    <row r="35" spans="1:42" s="226" customFormat="1" ht="30.75" customHeight="1" x14ac:dyDescent="0.2">
      <c r="A35" s="281"/>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row>
    <row r="36" spans="1:42" s="226" customFormat="1" ht="30.75" customHeight="1" x14ac:dyDescent="0.2">
      <c r="A36" s="281"/>
      <c r="B36" s="282"/>
      <c r="C36" s="282"/>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row>
    <row r="37" spans="1:42" s="226" customFormat="1" ht="30.75" customHeight="1" x14ac:dyDescent="0.2">
      <c r="A37" s="281"/>
      <c r="B37" s="282"/>
      <c r="C37" s="282"/>
      <c r="D37" s="282"/>
      <c r="E37" s="282"/>
      <c r="F37" s="282"/>
      <c r="G37" s="282"/>
      <c r="H37" s="282"/>
      <c r="I37" s="282"/>
      <c r="J37" s="282"/>
      <c r="K37" s="282"/>
      <c r="L37" s="282"/>
      <c r="M37" s="282"/>
      <c r="N37" s="282"/>
      <c r="O37" s="282"/>
      <c r="P37" s="282"/>
      <c r="Q37" s="282"/>
      <c r="R37" s="282"/>
      <c r="S37" s="282"/>
      <c r="T37" s="282"/>
      <c r="U37" s="282"/>
      <c r="V37" s="282"/>
      <c r="W37" s="282"/>
      <c r="X37" s="282"/>
      <c r="Y37" s="282"/>
      <c r="Z37" s="282"/>
      <c r="AA37" s="282"/>
      <c r="AB37" s="282"/>
      <c r="AC37" s="282"/>
      <c r="AD37" s="282"/>
      <c r="AE37" s="282"/>
      <c r="AF37" s="282"/>
      <c r="AG37" s="282"/>
      <c r="AH37" s="282"/>
      <c r="AI37" s="282"/>
      <c r="AJ37" s="282"/>
      <c r="AK37" s="282"/>
      <c r="AL37" s="282"/>
      <c r="AM37" s="282"/>
      <c r="AN37" s="282"/>
      <c r="AO37" s="282"/>
      <c r="AP37" s="282"/>
    </row>
    <row r="38" spans="1:42" s="226" customFormat="1" ht="30.75" customHeight="1" x14ac:dyDescent="0.2">
      <c r="A38" s="281"/>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row>
    <row r="39" spans="1:42" s="226" customFormat="1" ht="30.75" customHeight="1" x14ac:dyDescent="0.2">
      <c r="A39" s="281"/>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row>
    <row r="40" spans="1:42" s="226" customFormat="1" ht="30.75" customHeight="1" x14ac:dyDescent="0.2">
      <c r="A40" s="281"/>
      <c r="B40" s="282"/>
      <c r="C40" s="282"/>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row>
    <row r="41" spans="1:42" s="226" customFormat="1" ht="30.75" customHeight="1" x14ac:dyDescent="0.2">
      <c r="A41" s="281"/>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row>
    <row r="42" spans="1:42" s="226" customFormat="1" ht="30.75" customHeight="1" x14ac:dyDescent="0.2">
      <c r="A42" s="281"/>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row>
    <row r="43" spans="1:42" s="226" customFormat="1" ht="30.75" customHeight="1" x14ac:dyDescent="0.2">
      <c r="A43" s="281"/>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row>
    <row r="44" spans="1:42" s="226" customFormat="1" ht="30.75" customHeight="1" x14ac:dyDescent="0.2">
      <c r="A44" s="281"/>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row>
    <row r="45" spans="1:42" s="226" customFormat="1" ht="30.75" customHeight="1" x14ac:dyDescent="0.2">
      <c r="A45" s="281"/>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row>
    <row r="46" spans="1:42" s="226" customFormat="1" ht="30.75" customHeight="1" x14ac:dyDescent="0.2">
      <c r="A46" s="281"/>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row>
    <row r="47" spans="1:42" s="226" customFormat="1" ht="30.75" customHeight="1" x14ac:dyDescent="0.2">
      <c r="A47" s="281"/>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row>
  </sheetData>
  <mergeCells count="7">
    <mergeCell ref="AL3:AP3"/>
    <mergeCell ref="B3:F3"/>
    <mergeCell ref="J3:N3"/>
    <mergeCell ref="P3:T3"/>
    <mergeCell ref="V3:Z3"/>
    <mergeCell ref="AB3:AF3"/>
    <mergeCell ref="AG3:AK3"/>
  </mergeCells>
  <pageMargins left="0.43307086614173229" right="0.23622047244094491" top="0.74803149606299213" bottom="0.74803149606299213" header="0.31496062992125984" footer="0.31496062992125984"/>
  <pageSetup paperSize="8" scale="50" orientation="landscape" r:id="rId1"/>
  <headerFooter scaleWithDoc="0">
    <oddFooter>&amp;C&amp;10Page 37 of 38</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1"/>
  <sheetViews>
    <sheetView showGridLines="0" zoomScaleNormal="100" workbookViewId="0">
      <selection activeCell="D50" sqref="D50"/>
    </sheetView>
  </sheetViews>
  <sheetFormatPr defaultRowHeight="15" x14ac:dyDescent="0.25"/>
  <cols>
    <col min="1" max="1" width="6.88671875" style="84" customWidth="1"/>
    <col min="2" max="2" width="10.33203125" style="92" customWidth="1"/>
    <col min="3" max="3" width="10.33203125" style="91" customWidth="1"/>
    <col min="4" max="14" width="10.33203125" style="92" customWidth="1"/>
    <col min="15" max="16384" width="8.88671875" style="84"/>
  </cols>
  <sheetData>
    <row r="2" spans="1:14" ht="21" x14ac:dyDescent="0.35">
      <c r="A2" s="89"/>
      <c r="B2" s="90"/>
    </row>
    <row r="3" spans="1:14" ht="26.25" x14ac:dyDescent="0.4">
      <c r="A3" s="89"/>
      <c r="B3" s="93" t="s">
        <v>646</v>
      </c>
    </row>
    <row r="4" spans="1:14" ht="21.75" thickBot="1" x14ac:dyDescent="0.4">
      <c r="A4" s="89"/>
      <c r="B4" s="90"/>
    </row>
    <row r="5" spans="1:14" ht="16.5" thickTop="1" thickBot="1" x14ac:dyDescent="0.3">
      <c r="A5" s="94"/>
      <c r="B5" s="95"/>
      <c r="C5" s="477" t="s">
        <v>647</v>
      </c>
      <c r="D5" s="478"/>
      <c r="E5" s="478"/>
      <c r="F5" s="479"/>
      <c r="G5" s="480" t="s">
        <v>648</v>
      </c>
      <c r="H5" s="479"/>
      <c r="I5" s="480" t="s">
        <v>649</v>
      </c>
      <c r="J5" s="479"/>
      <c r="K5" s="480" t="s">
        <v>650</v>
      </c>
      <c r="L5" s="479"/>
      <c r="M5" s="480" t="s">
        <v>651</v>
      </c>
      <c r="N5" s="479"/>
    </row>
    <row r="6" spans="1:14" ht="46.5" thickTop="1" thickBot="1" x14ac:dyDescent="0.3">
      <c r="A6" s="96" t="s">
        <v>652</v>
      </c>
      <c r="B6" s="96" t="s">
        <v>653</v>
      </c>
      <c r="C6" s="97" t="s">
        <v>654</v>
      </c>
      <c r="D6" s="98" t="s">
        <v>655</v>
      </c>
      <c r="E6" s="98" t="s">
        <v>656</v>
      </c>
      <c r="F6" s="99" t="s">
        <v>655</v>
      </c>
      <c r="G6" s="100" t="s">
        <v>657</v>
      </c>
      <c r="H6" s="101" t="s">
        <v>658</v>
      </c>
      <c r="I6" s="102" t="s">
        <v>659</v>
      </c>
      <c r="J6" s="99" t="s">
        <v>660</v>
      </c>
      <c r="K6" s="100" t="s">
        <v>659</v>
      </c>
      <c r="L6" s="101" t="s">
        <v>660</v>
      </c>
      <c r="M6" s="102" t="s">
        <v>659</v>
      </c>
      <c r="N6" s="101" t="s">
        <v>660</v>
      </c>
    </row>
    <row r="7" spans="1:14" ht="15.75" thickTop="1" x14ac:dyDescent="0.25">
      <c r="A7" s="103"/>
      <c r="B7" s="103"/>
      <c r="C7" s="104"/>
      <c r="D7" s="105"/>
      <c r="E7" s="105"/>
      <c r="F7" s="105"/>
      <c r="G7" s="106" t="s">
        <v>661</v>
      </c>
      <c r="H7" s="107"/>
      <c r="I7" s="108" t="s">
        <v>662</v>
      </c>
      <c r="J7" s="105"/>
      <c r="K7" s="106" t="s">
        <v>663</v>
      </c>
      <c r="L7" s="109" t="s">
        <v>664</v>
      </c>
      <c r="M7" s="106" t="s">
        <v>663</v>
      </c>
      <c r="N7" s="107"/>
    </row>
    <row r="8" spans="1:14" x14ac:dyDescent="0.25">
      <c r="A8" s="110" t="s">
        <v>665</v>
      </c>
      <c r="B8" s="110">
        <v>43220</v>
      </c>
      <c r="C8" s="111">
        <v>43221</v>
      </c>
      <c r="D8" s="112">
        <v>4</v>
      </c>
      <c r="E8" s="113"/>
      <c r="F8" s="114"/>
      <c r="G8" s="115"/>
      <c r="H8" s="116"/>
      <c r="I8" s="113"/>
      <c r="J8" s="117"/>
      <c r="K8" s="118"/>
      <c r="L8" s="119"/>
      <c r="M8" s="120"/>
      <c r="N8" s="121"/>
    </row>
    <row r="9" spans="1:14" s="122" customFormat="1" x14ac:dyDescent="0.25">
      <c r="A9" s="110" t="s">
        <v>666</v>
      </c>
      <c r="B9" s="110">
        <v>43251</v>
      </c>
      <c r="C9" s="111">
        <v>43252</v>
      </c>
      <c r="D9" s="112">
        <v>4</v>
      </c>
      <c r="E9" s="113"/>
      <c r="F9" s="112"/>
      <c r="G9" s="115"/>
      <c r="H9" s="116"/>
      <c r="I9" s="113"/>
      <c r="J9" s="117"/>
      <c r="K9" s="115"/>
      <c r="L9" s="119"/>
      <c r="M9" s="118"/>
      <c r="N9" s="116"/>
    </row>
    <row r="10" spans="1:14" s="124" customFormat="1" x14ac:dyDescent="0.25">
      <c r="A10" s="110" t="s">
        <v>667</v>
      </c>
      <c r="B10" s="110">
        <v>43281</v>
      </c>
      <c r="C10" s="117">
        <v>43283</v>
      </c>
      <c r="D10" s="114">
        <v>4</v>
      </c>
      <c r="E10" s="117">
        <v>43287</v>
      </c>
      <c r="F10" s="114">
        <v>3</v>
      </c>
      <c r="G10" s="118">
        <v>43292</v>
      </c>
      <c r="H10" s="123">
        <v>43298</v>
      </c>
      <c r="I10" s="117">
        <v>43298</v>
      </c>
      <c r="J10" s="117">
        <v>43305</v>
      </c>
      <c r="K10" s="118">
        <v>43328</v>
      </c>
      <c r="L10" s="116">
        <v>43335</v>
      </c>
      <c r="M10" s="115">
        <v>43340</v>
      </c>
      <c r="N10" s="119">
        <v>43349</v>
      </c>
    </row>
    <row r="11" spans="1:14" s="122" customFormat="1" x14ac:dyDescent="0.25">
      <c r="A11" s="110" t="s">
        <v>668</v>
      </c>
      <c r="B11" s="110">
        <v>43312</v>
      </c>
      <c r="C11" s="117">
        <v>43313</v>
      </c>
      <c r="D11" s="114">
        <v>4</v>
      </c>
      <c r="E11" s="117">
        <v>43319</v>
      </c>
      <c r="F11" s="114">
        <v>3</v>
      </c>
      <c r="G11" s="118">
        <v>43322</v>
      </c>
      <c r="H11" s="123">
        <v>43329</v>
      </c>
      <c r="I11" s="117">
        <v>43333</v>
      </c>
      <c r="J11" s="117">
        <v>43340</v>
      </c>
      <c r="K11" s="118">
        <v>43370</v>
      </c>
      <c r="L11" s="116">
        <v>43377</v>
      </c>
      <c r="M11" s="115"/>
      <c r="N11" s="119"/>
    </row>
    <row r="12" spans="1:14" s="122" customFormat="1" x14ac:dyDescent="0.25">
      <c r="A12" s="110" t="s">
        <v>669</v>
      </c>
      <c r="B12" s="110">
        <v>43343</v>
      </c>
      <c r="C12" s="117">
        <v>43346</v>
      </c>
      <c r="D12" s="114">
        <v>4</v>
      </c>
      <c r="E12" s="117">
        <v>43350</v>
      </c>
      <c r="F12" s="114">
        <v>3</v>
      </c>
      <c r="G12" s="118">
        <v>43355</v>
      </c>
      <c r="H12" s="123">
        <v>43361</v>
      </c>
      <c r="I12" s="117">
        <v>43361</v>
      </c>
      <c r="J12" s="117">
        <v>43368</v>
      </c>
      <c r="K12" s="118">
        <v>43370</v>
      </c>
      <c r="L12" s="116">
        <v>43377</v>
      </c>
      <c r="M12" s="115"/>
      <c r="N12" s="119"/>
    </row>
    <row r="13" spans="1:14" s="122" customFormat="1" x14ac:dyDescent="0.25">
      <c r="A13" s="110" t="s">
        <v>670</v>
      </c>
      <c r="B13" s="110">
        <v>43373</v>
      </c>
      <c r="C13" s="117">
        <v>43374</v>
      </c>
      <c r="D13" s="114">
        <v>4</v>
      </c>
      <c r="E13" s="117">
        <v>43378</v>
      </c>
      <c r="F13" s="114">
        <v>3</v>
      </c>
      <c r="G13" s="118">
        <v>43383</v>
      </c>
      <c r="H13" s="123">
        <v>43389</v>
      </c>
      <c r="I13" s="117">
        <v>43389</v>
      </c>
      <c r="J13" s="117">
        <v>43396</v>
      </c>
      <c r="K13" s="118">
        <v>43405</v>
      </c>
      <c r="L13" s="116">
        <v>43412</v>
      </c>
      <c r="M13" s="115">
        <v>43417</v>
      </c>
      <c r="N13" s="119">
        <v>43426</v>
      </c>
    </row>
    <row r="14" spans="1:14" s="122" customFormat="1" x14ac:dyDescent="0.25">
      <c r="A14" s="110" t="s">
        <v>671</v>
      </c>
      <c r="B14" s="110">
        <v>43404</v>
      </c>
      <c r="C14" s="117">
        <v>43405</v>
      </c>
      <c r="D14" s="114">
        <v>4</v>
      </c>
      <c r="E14" s="117">
        <v>43411</v>
      </c>
      <c r="F14" s="114">
        <v>3</v>
      </c>
      <c r="G14" s="118">
        <v>43416</v>
      </c>
      <c r="H14" s="123">
        <v>43424</v>
      </c>
      <c r="I14" s="117">
        <v>43431</v>
      </c>
      <c r="J14" s="117">
        <v>43438</v>
      </c>
      <c r="K14" s="118">
        <v>43447</v>
      </c>
      <c r="L14" s="116">
        <v>43454</v>
      </c>
      <c r="M14" s="115"/>
      <c r="N14" s="119"/>
    </row>
    <row r="15" spans="1:14" s="122" customFormat="1" x14ac:dyDescent="0.25">
      <c r="A15" s="110" t="s">
        <v>672</v>
      </c>
      <c r="B15" s="110">
        <v>43434</v>
      </c>
      <c r="C15" s="117">
        <v>43437</v>
      </c>
      <c r="D15" s="114">
        <v>4</v>
      </c>
      <c r="E15" s="117">
        <v>43441</v>
      </c>
      <c r="F15" s="114">
        <v>3</v>
      </c>
      <c r="G15" s="118">
        <v>43446</v>
      </c>
      <c r="H15" s="123">
        <v>43454</v>
      </c>
      <c r="I15" s="117">
        <v>43467</v>
      </c>
      <c r="J15" s="117">
        <v>43473</v>
      </c>
      <c r="K15" s="118">
        <v>43489</v>
      </c>
      <c r="L15" s="116">
        <v>43496</v>
      </c>
      <c r="M15" s="115"/>
      <c r="N15" s="119"/>
    </row>
    <row r="16" spans="1:14" s="122" customFormat="1" x14ac:dyDescent="0.25">
      <c r="A16" s="110" t="s">
        <v>673</v>
      </c>
      <c r="B16" s="110">
        <v>43465</v>
      </c>
      <c r="C16" s="117">
        <v>43466</v>
      </c>
      <c r="D16" s="114">
        <v>4</v>
      </c>
      <c r="E16" s="117">
        <v>43472</v>
      </c>
      <c r="F16" s="114">
        <v>2</v>
      </c>
      <c r="G16" s="118">
        <v>43475</v>
      </c>
      <c r="H16" s="123">
        <v>43481</v>
      </c>
      <c r="I16" s="117">
        <v>43480</v>
      </c>
      <c r="J16" s="117">
        <v>43487</v>
      </c>
      <c r="K16" s="118">
        <v>43489</v>
      </c>
      <c r="L16" s="116">
        <v>43496</v>
      </c>
      <c r="M16" s="115">
        <v>43501</v>
      </c>
      <c r="N16" s="119">
        <v>43510</v>
      </c>
    </row>
    <row r="17" spans="1:14" s="122" customFormat="1" x14ac:dyDescent="0.25">
      <c r="A17" s="110" t="s">
        <v>674</v>
      </c>
      <c r="B17" s="110">
        <v>43496</v>
      </c>
      <c r="C17" s="117">
        <v>43497</v>
      </c>
      <c r="D17" s="114">
        <v>4</v>
      </c>
      <c r="E17" s="117">
        <v>43503</v>
      </c>
      <c r="F17" s="114">
        <v>3</v>
      </c>
      <c r="G17" s="118">
        <v>43508</v>
      </c>
      <c r="H17" s="123">
        <v>43515</v>
      </c>
      <c r="I17" s="117">
        <v>43515</v>
      </c>
      <c r="J17" s="117">
        <v>43522</v>
      </c>
      <c r="K17" s="118">
        <v>43531</v>
      </c>
      <c r="L17" s="116">
        <v>43538</v>
      </c>
      <c r="M17" s="115"/>
      <c r="N17" s="119"/>
    </row>
    <row r="18" spans="1:14" s="122" customFormat="1" x14ac:dyDescent="0.25">
      <c r="A18" s="110" t="s">
        <v>675</v>
      </c>
      <c r="B18" s="110">
        <v>43524</v>
      </c>
      <c r="C18" s="117">
        <v>43525</v>
      </c>
      <c r="D18" s="114">
        <v>4</v>
      </c>
      <c r="E18" s="117">
        <v>43531</v>
      </c>
      <c r="F18" s="114">
        <v>3</v>
      </c>
      <c r="G18" s="118">
        <v>43536</v>
      </c>
      <c r="H18" s="123">
        <v>43543</v>
      </c>
      <c r="I18" s="117">
        <v>43543</v>
      </c>
      <c r="J18" s="117">
        <v>43550</v>
      </c>
      <c r="K18" s="118">
        <v>43566</v>
      </c>
      <c r="L18" s="116">
        <v>43573</v>
      </c>
      <c r="M18" s="115"/>
      <c r="N18" s="119"/>
    </row>
    <row r="19" spans="1:14" s="122" customFormat="1" x14ac:dyDescent="0.25">
      <c r="A19" s="110" t="s">
        <v>676</v>
      </c>
      <c r="B19" s="110">
        <v>43555</v>
      </c>
      <c r="C19" s="125" t="s">
        <v>677</v>
      </c>
      <c r="D19" s="112"/>
      <c r="E19" s="117"/>
      <c r="F19" s="112"/>
      <c r="G19" s="118"/>
      <c r="H19" s="123"/>
      <c r="I19" s="117"/>
      <c r="J19" s="117"/>
      <c r="K19" s="118"/>
      <c r="L19" s="116"/>
      <c r="M19" s="118"/>
      <c r="N19" s="116"/>
    </row>
    <row r="20" spans="1:14" s="122" customFormat="1" ht="15.75" thickBot="1" x14ac:dyDescent="0.3">
      <c r="A20" s="126" t="s">
        <v>678</v>
      </c>
      <c r="B20" s="126" t="s">
        <v>678</v>
      </c>
      <c r="C20" s="127"/>
      <c r="D20" s="128"/>
      <c r="E20" s="128"/>
      <c r="F20" s="129"/>
      <c r="G20" s="130"/>
      <c r="H20" s="131">
        <v>43594</v>
      </c>
      <c r="I20" s="128">
        <v>43599</v>
      </c>
      <c r="J20" s="128">
        <v>43606</v>
      </c>
      <c r="K20" s="130"/>
      <c r="L20" s="132"/>
      <c r="M20" s="130"/>
      <c r="N20" s="132"/>
    </row>
    <row r="21" spans="1:14" ht="15.75" thickTop="1" x14ac:dyDescent="0.25"/>
  </sheetData>
  <mergeCells count="5">
    <mergeCell ref="C5:F5"/>
    <mergeCell ref="G5:H5"/>
    <mergeCell ref="I5:J5"/>
    <mergeCell ref="K5:L5"/>
    <mergeCell ref="M5:N5"/>
  </mergeCells>
  <pageMargins left="0.74803149606299213" right="0.74803149606299213" top="0.59055118110236227" bottom="0.98425196850393704" header="0.51181102362204722" footer="0.51181102362204722"/>
  <pageSetup paperSize="8" orientation="landscape" r:id="rId1"/>
  <headerFooter scaleWithDoc="0">
    <oddFooter>&amp;C&amp;10Page 38 of 38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895"/>
  <sheetViews>
    <sheetView showGridLines="0" zoomScaleNormal="100" workbookViewId="0">
      <selection activeCell="D50" sqref="D50"/>
    </sheetView>
  </sheetViews>
  <sheetFormatPr defaultRowHeight="15" x14ac:dyDescent="0.2"/>
  <cols>
    <col min="1" max="1" width="6" style="24" customWidth="1"/>
    <col min="2" max="2" width="34" style="2" customWidth="1"/>
    <col min="3" max="4" width="15.77734375" hidden="1" customWidth="1"/>
    <col min="5" max="5" width="15.77734375" customWidth="1"/>
    <col min="6" max="7" width="15.77734375" hidden="1" customWidth="1"/>
    <col min="8" max="8" width="15.77734375" customWidth="1"/>
    <col min="9" max="10" width="15.77734375" hidden="1" customWidth="1"/>
    <col min="11" max="11" width="15.77734375" customWidth="1"/>
    <col min="12" max="14" width="11.6640625" customWidth="1"/>
  </cols>
  <sheetData>
    <row r="2" spans="1:11" s="3" customFormat="1" x14ac:dyDescent="0.2">
      <c r="A2" s="1"/>
      <c r="B2" s="2"/>
    </row>
    <row r="3" spans="1:11" s="2" customFormat="1" ht="15.75" x14ac:dyDescent="0.25">
      <c r="A3" s="448"/>
      <c r="B3" s="449"/>
      <c r="C3" s="4"/>
      <c r="D3" s="450" t="s">
        <v>0</v>
      </c>
      <c r="E3" s="451"/>
    </row>
    <row r="4" spans="1:11" s="2" customFormat="1" ht="12.75" x14ac:dyDescent="0.2">
      <c r="A4" s="5"/>
      <c r="B4" s="6"/>
      <c r="C4" s="4"/>
    </row>
    <row r="5" spans="1:11" s="2" customFormat="1" ht="15.75" x14ac:dyDescent="0.25">
      <c r="A5" s="452" t="str">
        <f>B30&amp;"/"&amp;A30&amp;" Budget Summary for WBDC"</f>
        <v>2018/2019 Budget Summary for WBDC</v>
      </c>
      <c r="B5" s="452"/>
      <c r="C5" s="452"/>
      <c r="D5" s="452"/>
      <c r="E5" s="452"/>
      <c r="F5" s="452"/>
      <c r="G5" s="452"/>
      <c r="H5" s="452"/>
      <c r="I5" s="452"/>
      <c r="J5" s="452"/>
      <c r="K5" s="452"/>
    </row>
    <row r="6" spans="1:11" s="2" customFormat="1" ht="15.75" x14ac:dyDescent="0.25">
      <c r="A6" s="5"/>
      <c r="B6" s="6"/>
      <c r="C6" s="4"/>
      <c r="D6" s="7"/>
      <c r="E6" s="8"/>
    </row>
    <row r="7" spans="1:11" s="12" customFormat="1" ht="20.25" customHeight="1" x14ac:dyDescent="0.25">
      <c r="A7" s="9"/>
      <c r="B7" s="10"/>
      <c r="C7" s="11" t="s">
        <v>1</v>
      </c>
      <c r="D7" s="11" t="s">
        <v>2</v>
      </c>
      <c r="E7" s="11" t="s">
        <v>3</v>
      </c>
      <c r="F7" s="11" t="s">
        <v>4</v>
      </c>
      <c r="G7" s="11" t="s">
        <v>5</v>
      </c>
      <c r="H7" s="11" t="s">
        <v>6</v>
      </c>
      <c r="I7" s="11" t="s">
        <v>7</v>
      </c>
      <c r="J7" s="11" t="s">
        <v>8</v>
      </c>
      <c r="K7" s="11" t="s">
        <v>9</v>
      </c>
    </row>
    <row r="8" spans="1:11" s="12" customFormat="1" ht="15.75" x14ac:dyDescent="0.25">
      <c r="A8" s="9"/>
      <c r="B8" s="10"/>
      <c r="C8" s="11"/>
      <c r="D8" s="11"/>
      <c r="E8" s="11" t="str">
        <f>[4]_control!$D$12</f>
        <v>2017/18</v>
      </c>
      <c r="F8" s="11"/>
      <c r="G8" s="11"/>
      <c r="H8" s="11" t="str">
        <f>[4]_control!$D$12</f>
        <v>2017/18</v>
      </c>
      <c r="I8" s="11"/>
      <c r="J8" s="11"/>
      <c r="K8" s="11" t="str">
        <f>[4]_control!$D$13</f>
        <v>2018/19</v>
      </c>
    </row>
    <row r="9" spans="1:11" s="2" customFormat="1" ht="12.75" x14ac:dyDescent="0.2">
      <c r="A9" s="13"/>
      <c r="B9" s="14"/>
      <c r="C9" s="4" t="s">
        <v>10</v>
      </c>
      <c r="D9" s="4" t="s">
        <v>10</v>
      </c>
      <c r="E9" s="4" t="s">
        <v>10</v>
      </c>
      <c r="F9" s="4" t="s">
        <v>10</v>
      </c>
      <c r="G9" s="4" t="s">
        <v>10</v>
      </c>
      <c r="H9" s="4" t="s">
        <v>10</v>
      </c>
      <c r="I9" s="4" t="s">
        <v>10</v>
      </c>
      <c r="J9" s="4" t="s">
        <v>10</v>
      </c>
      <c r="K9" s="4" t="s">
        <v>10</v>
      </c>
    </row>
    <row r="10" spans="1:11" s="3" customFormat="1" x14ac:dyDescent="0.2">
      <c r="A10" s="13" t="s">
        <v>11</v>
      </c>
      <c r="B10" s="15" t="s">
        <v>12</v>
      </c>
      <c r="C10" s="16">
        <v>82414789.99499999</v>
      </c>
      <c r="D10" s="16">
        <v>0</v>
      </c>
      <c r="E10" s="323">
        <v>82414789.99499999</v>
      </c>
      <c r="F10" s="323">
        <v>80091399.99499999</v>
      </c>
      <c r="G10" s="323">
        <v>0</v>
      </c>
      <c r="H10" s="323">
        <v>80091399.99499999</v>
      </c>
      <c r="I10" s="323">
        <v>82388229.99999994</v>
      </c>
      <c r="J10" s="323">
        <v>0</v>
      </c>
      <c r="K10" s="323">
        <v>82388229.99999994</v>
      </c>
    </row>
    <row r="11" spans="1:11" s="3" customFormat="1" x14ac:dyDescent="0.2">
      <c r="A11" s="13" t="s">
        <v>11</v>
      </c>
      <c r="B11" s="15" t="s">
        <v>13</v>
      </c>
      <c r="C11" s="16">
        <v>55380409.960999921</v>
      </c>
      <c r="D11" s="16">
        <v>0</v>
      </c>
      <c r="E11" s="323">
        <v>55380409.960999921</v>
      </c>
      <c r="F11" s="323">
        <v>58907269.960999921</v>
      </c>
      <c r="G11" s="323">
        <v>0</v>
      </c>
      <c r="H11" s="323">
        <v>58907269.960999921</v>
      </c>
      <c r="I11" s="323">
        <v>59479890</v>
      </c>
      <c r="J11" s="323">
        <v>0</v>
      </c>
      <c r="K11" s="323">
        <v>59479890</v>
      </c>
    </row>
    <row r="12" spans="1:11" s="3" customFormat="1" x14ac:dyDescent="0.2">
      <c r="A12" s="13" t="s">
        <v>11</v>
      </c>
      <c r="B12" s="15" t="s">
        <v>14</v>
      </c>
      <c r="C12" s="16">
        <v>5308450</v>
      </c>
      <c r="D12" s="16">
        <v>0</v>
      </c>
      <c r="E12" s="323">
        <v>5308450</v>
      </c>
      <c r="F12" s="323">
        <v>5837600</v>
      </c>
      <c r="G12" s="323">
        <v>0</v>
      </c>
      <c r="H12" s="323">
        <v>5837600</v>
      </c>
      <c r="I12" s="323">
        <v>6141950</v>
      </c>
      <c r="J12" s="323">
        <v>0</v>
      </c>
      <c r="K12" s="323">
        <v>6141950</v>
      </c>
    </row>
    <row r="13" spans="1:11" s="3" customFormat="1" x14ac:dyDescent="0.2">
      <c r="A13" s="13" t="s">
        <v>11</v>
      </c>
      <c r="B13" s="15" t="s">
        <v>15</v>
      </c>
      <c r="C13" s="16">
        <v>4602030</v>
      </c>
      <c r="D13" s="16">
        <v>0</v>
      </c>
      <c r="E13" s="323">
        <v>4602030</v>
      </c>
      <c r="F13" s="323">
        <v>4620170</v>
      </c>
      <c r="G13" s="323">
        <v>0</v>
      </c>
      <c r="H13" s="323">
        <v>4620170</v>
      </c>
      <c r="I13" s="323">
        <v>4500390</v>
      </c>
      <c r="J13" s="323">
        <v>0</v>
      </c>
      <c r="K13" s="323">
        <v>4500390</v>
      </c>
    </row>
    <row r="14" spans="1:11" s="3" customFormat="1" x14ac:dyDescent="0.2">
      <c r="A14" s="13" t="s">
        <v>11</v>
      </c>
      <c r="B14" s="15" t="s">
        <v>16</v>
      </c>
      <c r="C14" s="16">
        <v>20589490.005000003</v>
      </c>
      <c r="D14" s="16">
        <v>0</v>
      </c>
      <c r="E14" s="323">
        <v>20589490.005000003</v>
      </c>
      <c r="F14" s="323">
        <v>19726290.005000003</v>
      </c>
      <c r="G14" s="323">
        <v>0</v>
      </c>
      <c r="H14" s="323">
        <v>19726290.005000003</v>
      </c>
      <c r="I14" s="323">
        <v>19208550</v>
      </c>
      <c r="J14" s="323">
        <v>0</v>
      </c>
      <c r="K14" s="323">
        <v>19208550</v>
      </c>
    </row>
    <row r="15" spans="1:11" s="3" customFormat="1" x14ac:dyDescent="0.2">
      <c r="A15" s="13" t="s">
        <v>11</v>
      </c>
      <c r="B15" s="15" t="s">
        <v>17</v>
      </c>
      <c r="C15" s="16">
        <v>79894050.004000038</v>
      </c>
      <c r="D15" s="16">
        <v>0</v>
      </c>
      <c r="E15" s="323">
        <v>79894050.004000038</v>
      </c>
      <c r="F15" s="323">
        <v>80450790.004000038</v>
      </c>
      <c r="G15" s="323">
        <v>0</v>
      </c>
      <c r="H15" s="323">
        <v>80450790.004000038</v>
      </c>
      <c r="I15" s="323">
        <v>83564120</v>
      </c>
      <c r="J15" s="323">
        <v>0</v>
      </c>
      <c r="K15" s="323">
        <v>83564120</v>
      </c>
    </row>
    <row r="16" spans="1:11" s="3" customFormat="1" x14ac:dyDescent="0.2">
      <c r="A16" s="13" t="s">
        <v>11</v>
      </c>
      <c r="B16" s="15" t="s">
        <v>18</v>
      </c>
      <c r="C16" s="16">
        <v>45001290.001000002</v>
      </c>
      <c r="D16" s="16">
        <v>0</v>
      </c>
      <c r="E16" s="323">
        <v>45001290.001000002</v>
      </c>
      <c r="F16" s="323">
        <v>44418060.001000002</v>
      </c>
      <c r="G16" s="323">
        <v>0</v>
      </c>
      <c r="H16" s="323">
        <v>44418060.001000002</v>
      </c>
      <c r="I16" s="323">
        <v>44177630</v>
      </c>
      <c r="J16" s="323">
        <v>0</v>
      </c>
      <c r="K16" s="323">
        <v>44177630</v>
      </c>
    </row>
    <row r="17" spans="1:11" s="3" customFormat="1" x14ac:dyDescent="0.2">
      <c r="A17" s="13" t="s">
        <v>11</v>
      </c>
      <c r="B17" s="15" t="s">
        <v>19</v>
      </c>
      <c r="C17" s="16">
        <v>11716820</v>
      </c>
      <c r="D17" s="16">
        <v>0</v>
      </c>
      <c r="E17" s="323">
        <v>11716820</v>
      </c>
      <c r="F17" s="323">
        <v>11777910</v>
      </c>
      <c r="G17" s="323">
        <v>0</v>
      </c>
      <c r="H17" s="323">
        <v>11777910</v>
      </c>
      <c r="I17" s="323">
        <v>12961700.000000002</v>
      </c>
      <c r="J17" s="323">
        <v>0</v>
      </c>
      <c r="K17" s="323">
        <v>12961700.000000002</v>
      </c>
    </row>
    <row r="18" spans="1:11" s="3" customFormat="1" x14ac:dyDescent="0.2">
      <c r="A18" s="13" t="s">
        <v>11</v>
      </c>
      <c r="B18" s="15" t="s">
        <v>20</v>
      </c>
      <c r="C18" s="16">
        <v>8700.0000000000018</v>
      </c>
      <c r="D18" s="16">
        <v>0</v>
      </c>
      <c r="E18" s="323">
        <v>8700.0000000000018</v>
      </c>
      <c r="F18" s="323">
        <v>8700.0000000000018</v>
      </c>
      <c r="G18" s="323">
        <v>0</v>
      </c>
      <c r="H18" s="323">
        <v>8700.0000000000018</v>
      </c>
      <c r="I18" s="323">
        <v>8700.0000000000018</v>
      </c>
      <c r="J18" s="323">
        <v>0</v>
      </c>
      <c r="K18" s="323">
        <v>8700.0000000000018</v>
      </c>
    </row>
    <row r="19" spans="1:11" s="3" customFormat="1" ht="15" customHeight="1" x14ac:dyDescent="0.2">
      <c r="A19" s="14"/>
      <c r="B19" s="16"/>
      <c r="C19" s="16"/>
      <c r="D19" s="16"/>
      <c r="E19" s="323"/>
      <c r="F19" s="323"/>
      <c r="G19" s="323"/>
      <c r="H19" s="323"/>
      <c r="I19" s="323"/>
      <c r="J19" s="323"/>
      <c r="K19" s="323"/>
    </row>
    <row r="20" spans="1:11" s="3" customFormat="1" ht="15.75" customHeight="1" thickBot="1" x14ac:dyDescent="0.25">
      <c r="A20" s="13" t="s">
        <v>11</v>
      </c>
      <c r="B20" s="17" t="s">
        <v>21</v>
      </c>
      <c r="C20" s="18">
        <f t="shared" ref="C20:K20" si="0">SUBTOTAL(9,C10:C18)</f>
        <v>304916029.96599996</v>
      </c>
      <c r="D20" s="18">
        <f t="shared" si="0"/>
        <v>0</v>
      </c>
      <c r="E20" s="324">
        <f t="shared" si="0"/>
        <v>304916029.96599996</v>
      </c>
      <c r="F20" s="324">
        <f t="shared" si="0"/>
        <v>305838189.96599996</v>
      </c>
      <c r="G20" s="324">
        <f t="shared" si="0"/>
        <v>0</v>
      </c>
      <c r="H20" s="324">
        <f t="shared" si="0"/>
        <v>305838189.96599996</v>
      </c>
      <c r="I20" s="324">
        <f t="shared" si="0"/>
        <v>312431159.99999994</v>
      </c>
      <c r="J20" s="324">
        <f t="shared" si="0"/>
        <v>0</v>
      </c>
      <c r="K20" s="324">
        <f t="shared" si="0"/>
        <v>312431159.99999994</v>
      </c>
    </row>
    <row r="21" spans="1:11" s="3" customFormat="1" ht="15" customHeight="1" x14ac:dyDescent="0.2">
      <c r="A21" s="13" t="s">
        <v>11</v>
      </c>
      <c r="B21" s="14"/>
      <c r="C21" s="16"/>
      <c r="D21" s="16"/>
      <c r="E21" s="323"/>
      <c r="F21" s="323"/>
      <c r="G21" s="323"/>
      <c r="H21" s="323"/>
      <c r="I21" s="323"/>
      <c r="J21" s="323"/>
      <c r="K21" s="323"/>
    </row>
    <row r="22" spans="1:11" s="3" customFormat="1" x14ac:dyDescent="0.2">
      <c r="A22" s="13" t="s">
        <v>11</v>
      </c>
      <c r="B22" s="15" t="s">
        <v>22</v>
      </c>
      <c r="C22" s="16">
        <v>0</v>
      </c>
      <c r="D22" s="16">
        <v>-21333529.999999996</v>
      </c>
      <c r="E22" s="323">
        <v>-21333529.999999996</v>
      </c>
      <c r="F22" s="323">
        <v>0</v>
      </c>
      <c r="G22" s="323">
        <v>-21853559.999999996</v>
      </c>
      <c r="H22" s="323">
        <v>-21853559.999999996</v>
      </c>
      <c r="I22" s="323">
        <v>0</v>
      </c>
      <c r="J22" s="323">
        <v>-25366860</v>
      </c>
      <c r="K22" s="323">
        <v>-25366860</v>
      </c>
    </row>
    <row r="23" spans="1:11" s="3" customFormat="1" x14ac:dyDescent="0.2">
      <c r="A23" s="13" t="s">
        <v>11</v>
      </c>
      <c r="B23" s="15" t="s">
        <v>23</v>
      </c>
      <c r="C23" s="16">
        <v>0</v>
      </c>
      <c r="D23" s="16">
        <v>-405869.99999999994</v>
      </c>
      <c r="E23" s="323">
        <v>-405869.99999999994</v>
      </c>
      <c r="F23" s="323">
        <v>0</v>
      </c>
      <c r="G23" s="323">
        <v>-404759.99999999994</v>
      </c>
      <c r="H23" s="323">
        <v>-404759.99999999994</v>
      </c>
      <c r="I23" s="323">
        <v>0</v>
      </c>
      <c r="J23" s="323">
        <v>-404759.99999999994</v>
      </c>
      <c r="K23" s="323">
        <v>-404759.99999999994</v>
      </c>
    </row>
    <row r="24" spans="1:11" s="3" customFormat="1" x14ac:dyDescent="0.2">
      <c r="A24" s="13" t="s">
        <v>11</v>
      </c>
      <c r="B24" s="15" t="s">
        <v>24</v>
      </c>
      <c r="C24" s="16">
        <v>0</v>
      </c>
      <c r="D24" s="16">
        <v>-164325740</v>
      </c>
      <c r="E24" s="323">
        <v>-164325740</v>
      </c>
      <c r="F24" s="323">
        <v>0</v>
      </c>
      <c r="G24" s="323">
        <v>-164722980</v>
      </c>
      <c r="H24" s="323">
        <v>-164722980</v>
      </c>
      <c r="I24" s="323">
        <v>0</v>
      </c>
      <c r="J24" s="323">
        <v>-165785880.00000006</v>
      </c>
      <c r="K24" s="323">
        <v>-165785880.00000006</v>
      </c>
    </row>
    <row r="25" spans="1:11" s="3" customFormat="1" x14ac:dyDescent="0.2">
      <c r="A25" s="13" t="s">
        <v>11</v>
      </c>
      <c r="B25" s="15" t="s">
        <v>25</v>
      </c>
      <c r="C25" s="16">
        <v>0</v>
      </c>
      <c r="D25" s="16">
        <v>-1440510.0000000002</v>
      </c>
      <c r="E25" s="323">
        <v>-1440510.0000000002</v>
      </c>
      <c r="F25" s="323">
        <v>0</v>
      </c>
      <c r="G25" s="323">
        <v>-1446510.0000000002</v>
      </c>
      <c r="H25" s="323">
        <v>-1446510.0000000002</v>
      </c>
      <c r="I25" s="323">
        <v>0</v>
      </c>
      <c r="J25" s="323">
        <v>-1446510.0000000002</v>
      </c>
      <c r="K25" s="323">
        <v>-1446510.0000000002</v>
      </c>
    </row>
    <row r="26" spans="1:11" s="3" customFormat="1" ht="15" customHeight="1" x14ac:dyDescent="0.2">
      <c r="A26" s="14"/>
      <c r="B26" s="16"/>
      <c r="C26" s="16"/>
      <c r="D26" s="16"/>
      <c r="E26" s="323"/>
      <c r="F26" s="323"/>
      <c r="G26" s="323"/>
      <c r="H26" s="323"/>
      <c r="I26" s="323"/>
      <c r="J26" s="323"/>
      <c r="K26" s="323"/>
    </row>
    <row r="27" spans="1:11" s="3" customFormat="1" ht="15.75" customHeight="1" thickBot="1" x14ac:dyDescent="0.25">
      <c r="A27" s="13" t="s">
        <v>11</v>
      </c>
      <c r="B27" s="17" t="s">
        <v>26</v>
      </c>
      <c r="C27" s="18">
        <f t="shared" ref="C27:K27" si="1">SUBTOTAL(9,C22:C25)</f>
        <v>0</v>
      </c>
      <c r="D27" s="18">
        <f t="shared" si="1"/>
        <v>-187505650</v>
      </c>
      <c r="E27" s="324">
        <f t="shared" si="1"/>
        <v>-187505650</v>
      </c>
      <c r="F27" s="324">
        <f t="shared" si="1"/>
        <v>0</v>
      </c>
      <c r="G27" s="324">
        <f t="shared" si="1"/>
        <v>-188427810</v>
      </c>
      <c r="H27" s="324">
        <f t="shared" si="1"/>
        <v>-188427810</v>
      </c>
      <c r="I27" s="324">
        <f t="shared" si="1"/>
        <v>0</v>
      </c>
      <c r="J27" s="324">
        <f t="shared" si="1"/>
        <v>-193004010.00000006</v>
      </c>
      <c r="K27" s="324">
        <f t="shared" si="1"/>
        <v>-193004010.00000006</v>
      </c>
    </row>
    <row r="28" spans="1:11" s="3" customFormat="1" ht="15" customHeight="1" x14ac:dyDescent="0.2">
      <c r="A28" s="13" t="s">
        <v>11</v>
      </c>
      <c r="B28" s="14"/>
      <c r="C28" s="16"/>
      <c r="D28" s="16"/>
      <c r="E28" s="323"/>
      <c r="F28" s="323"/>
      <c r="G28" s="323"/>
      <c r="H28" s="323"/>
      <c r="I28" s="323"/>
      <c r="J28" s="323"/>
      <c r="K28" s="323"/>
    </row>
    <row r="29" spans="1:11" s="3" customFormat="1" ht="16.5" customHeight="1" thickBot="1" x14ac:dyDescent="0.25">
      <c r="A29" s="19" t="s">
        <v>27</v>
      </c>
      <c r="B29" s="20"/>
      <c r="C29" s="20">
        <f t="shared" ref="C29:K29" si="2">SUBTOTAL(9,C10:C28)</f>
        <v>304916029.96599996</v>
      </c>
      <c r="D29" s="20">
        <f t="shared" si="2"/>
        <v>-187505650</v>
      </c>
      <c r="E29" s="325">
        <f t="shared" si="2"/>
        <v>117410379.96599996</v>
      </c>
      <c r="F29" s="325">
        <f t="shared" si="2"/>
        <v>305838189.96599996</v>
      </c>
      <c r="G29" s="325">
        <f t="shared" si="2"/>
        <v>-188427810</v>
      </c>
      <c r="H29" s="325">
        <f t="shared" si="2"/>
        <v>117410379.96599996</v>
      </c>
      <c r="I29" s="325">
        <f t="shared" si="2"/>
        <v>312431159.99999994</v>
      </c>
      <c r="J29" s="325">
        <f t="shared" si="2"/>
        <v>-193004010.00000006</v>
      </c>
      <c r="K29" s="325">
        <f t="shared" si="2"/>
        <v>119427149.99999988</v>
      </c>
    </row>
    <row r="30" spans="1:11" s="3" customFormat="1" ht="15.75" thickTop="1" x14ac:dyDescent="0.2">
      <c r="A30" s="21" t="s">
        <v>28</v>
      </c>
      <c r="B30" s="22">
        <v>2018</v>
      </c>
      <c r="C30" s="23" t="s">
        <v>29</v>
      </c>
      <c r="D30" s="23"/>
    </row>
    <row r="31" spans="1:11" s="3" customFormat="1" x14ac:dyDescent="0.2">
      <c r="A31" s="1"/>
      <c r="B31" s="2"/>
    </row>
    <row r="32" spans="1:11" s="3" customFormat="1" x14ac:dyDescent="0.2">
      <c r="A32" s="1"/>
      <c r="B32" s="2"/>
    </row>
    <row r="33" spans="1:2" s="3" customFormat="1" x14ac:dyDescent="0.2">
      <c r="A33" s="1"/>
      <c r="B33" s="2"/>
    </row>
    <row r="34" spans="1:2" s="3" customFormat="1" x14ac:dyDescent="0.2">
      <c r="A34" s="1"/>
      <c r="B34" s="2"/>
    </row>
    <row r="35" spans="1:2" s="3" customFormat="1" x14ac:dyDescent="0.2">
      <c r="A35" s="1"/>
      <c r="B35" s="2"/>
    </row>
    <row r="36" spans="1:2" s="3" customFormat="1" x14ac:dyDescent="0.2">
      <c r="A36" s="1"/>
      <c r="B36" s="2"/>
    </row>
    <row r="37" spans="1:2" s="3" customFormat="1" x14ac:dyDescent="0.2">
      <c r="A37" s="1"/>
      <c r="B37" s="2"/>
    </row>
    <row r="38" spans="1:2" s="3" customFormat="1" x14ac:dyDescent="0.2">
      <c r="A38" s="1"/>
      <c r="B38" s="2"/>
    </row>
    <row r="39" spans="1:2" s="3" customFormat="1" x14ac:dyDescent="0.2">
      <c r="A39" s="1"/>
      <c r="B39" s="2"/>
    </row>
    <row r="40" spans="1:2" s="3" customFormat="1" x14ac:dyDescent="0.2">
      <c r="A40" s="1"/>
      <c r="B40" s="2"/>
    </row>
    <row r="41" spans="1:2" s="3" customFormat="1" x14ac:dyDescent="0.2">
      <c r="A41" s="1"/>
      <c r="B41" s="2"/>
    </row>
    <row r="42" spans="1:2" s="3" customFormat="1" x14ac:dyDescent="0.2">
      <c r="A42" s="1"/>
      <c r="B42" s="2"/>
    </row>
    <row r="43" spans="1:2" s="3" customFormat="1" x14ac:dyDescent="0.2">
      <c r="A43" s="1"/>
      <c r="B43" s="2"/>
    </row>
    <row r="44" spans="1:2" s="3" customFormat="1" x14ac:dyDescent="0.2">
      <c r="A44" s="1"/>
      <c r="B44" s="2"/>
    </row>
    <row r="45" spans="1:2" s="3" customFormat="1" x14ac:dyDescent="0.2">
      <c r="A45" s="1"/>
      <c r="B45" s="2"/>
    </row>
    <row r="46" spans="1:2" s="3" customFormat="1" x14ac:dyDescent="0.2">
      <c r="A46" s="1"/>
      <c r="B46" s="2"/>
    </row>
    <row r="47" spans="1:2" s="3" customFormat="1" x14ac:dyDescent="0.2">
      <c r="A47" s="1"/>
      <c r="B47" s="2"/>
    </row>
    <row r="48" spans="1:2" s="3" customFormat="1" x14ac:dyDescent="0.2">
      <c r="A48" s="1"/>
      <c r="B48" s="2"/>
    </row>
    <row r="49" spans="1:2" s="3" customFormat="1" x14ac:dyDescent="0.2">
      <c r="A49" s="1"/>
      <c r="B49" s="2"/>
    </row>
    <row r="50" spans="1:2" s="3" customFormat="1" x14ac:dyDescent="0.2">
      <c r="A50" s="1"/>
      <c r="B50" s="2"/>
    </row>
    <row r="51" spans="1:2" s="3" customFormat="1" x14ac:dyDescent="0.2">
      <c r="A51" s="1"/>
      <c r="B51" s="2"/>
    </row>
    <row r="52" spans="1:2" s="3" customFormat="1" x14ac:dyDescent="0.2">
      <c r="A52" s="1"/>
      <c r="B52" s="2"/>
    </row>
    <row r="53" spans="1:2" s="3" customFormat="1" x14ac:dyDescent="0.2">
      <c r="A53" s="1"/>
      <c r="B53" s="2"/>
    </row>
    <row r="54" spans="1:2" s="3" customFormat="1" x14ac:dyDescent="0.2">
      <c r="A54" s="1"/>
      <c r="B54" s="2"/>
    </row>
    <row r="55" spans="1:2" s="3" customFormat="1" x14ac:dyDescent="0.2">
      <c r="A55" s="1"/>
      <c r="B55" s="2"/>
    </row>
    <row r="56" spans="1:2" s="3" customFormat="1" x14ac:dyDescent="0.2">
      <c r="A56" s="1"/>
      <c r="B56" s="2"/>
    </row>
    <row r="57" spans="1:2" s="3" customFormat="1" x14ac:dyDescent="0.2">
      <c r="A57" s="1"/>
      <c r="B57" s="2"/>
    </row>
    <row r="58" spans="1:2" s="3" customFormat="1" x14ac:dyDescent="0.2">
      <c r="A58" s="1"/>
      <c r="B58" s="2"/>
    </row>
    <row r="59" spans="1:2" s="3" customFormat="1" x14ac:dyDescent="0.2">
      <c r="A59" s="1"/>
      <c r="B59" s="2"/>
    </row>
    <row r="60" spans="1:2" s="3" customFormat="1" x14ac:dyDescent="0.2">
      <c r="A60" s="1"/>
      <c r="B60" s="2"/>
    </row>
    <row r="61" spans="1:2" s="3" customFormat="1" x14ac:dyDescent="0.2">
      <c r="A61" s="1"/>
      <c r="B61" s="2"/>
    </row>
    <row r="62" spans="1:2" s="3" customFormat="1" x14ac:dyDescent="0.2">
      <c r="A62" s="1"/>
      <c r="B62" s="2"/>
    </row>
    <row r="63" spans="1:2" s="3" customFormat="1" x14ac:dyDescent="0.2">
      <c r="A63" s="1"/>
      <c r="B63" s="2"/>
    </row>
    <row r="64" spans="1:2" s="3" customFormat="1" x14ac:dyDescent="0.2">
      <c r="A64" s="1"/>
      <c r="B64" s="2"/>
    </row>
    <row r="65" spans="1:2" s="3" customFormat="1" x14ac:dyDescent="0.2">
      <c r="A65" s="1"/>
      <c r="B65" s="2"/>
    </row>
    <row r="66" spans="1:2" s="3" customFormat="1" x14ac:dyDescent="0.2">
      <c r="A66" s="1"/>
      <c r="B66" s="2"/>
    </row>
    <row r="67" spans="1:2" s="3" customFormat="1" x14ac:dyDescent="0.2">
      <c r="A67" s="1"/>
      <c r="B67" s="2"/>
    </row>
    <row r="68" spans="1:2" s="3" customFormat="1" x14ac:dyDescent="0.2">
      <c r="A68" s="1"/>
      <c r="B68" s="2"/>
    </row>
    <row r="69" spans="1:2" s="3" customFormat="1" x14ac:dyDescent="0.2">
      <c r="A69" s="1"/>
      <c r="B69" s="2"/>
    </row>
    <row r="70" spans="1:2" s="3" customFormat="1" x14ac:dyDescent="0.2">
      <c r="A70" s="1"/>
      <c r="B70" s="2"/>
    </row>
    <row r="71" spans="1:2" s="3" customFormat="1" x14ac:dyDescent="0.2">
      <c r="A71" s="1"/>
      <c r="B71" s="2"/>
    </row>
    <row r="72" spans="1:2" s="3" customFormat="1" x14ac:dyDescent="0.2">
      <c r="A72" s="1"/>
      <c r="B72" s="2"/>
    </row>
    <row r="73" spans="1:2" s="3" customFormat="1" x14ac:dyDescent="0.2">
      <c r="A73" s="1"/>
      <c r="B73" s="2"/>
    </row>
    <row r="74" spans="1:2" s="3" customFormat="1" x14ac:dyDescent="0.2">
      <c r="A74" s="1"/>
      <c r="B74" s="2"/>
    </row>
    <row r="75" spans="1:2" s="3" customFormat="1" x14ac:dyDescent="0.2">
      <c r="A75" s="1"/>
      <c r="B75" s="2"/>
    </row>
    <row r="76" spans="1:2" s="3" customFormat="1" x14ac:dyDescent="0.2">
      <c r="A76" s="1"/>
      <c r="B76" s="2"/>
    </row>
    <row r="77" spans="1:2" s="3" customFormat="1" x14ac:dyDescent="0.2">
      <c r="A77" s="1"/>
      <c r="B77" s="2"/>
    </row>
    <row r="78" spans="1:2" s="3" customFormat="1" x14ac:dyDescent="0.2">
      <c r="A78" s="1"/>
      <c r="B78" s="2"/>
    </row>
    <row r="79" spans="1:2" s="3" customFormat="1" x14ac:dyDescent="0.2">
      <c r="A79" s="1"/>
      <c r="B79" s="2"/>
    </row>
    <row r="80" spans="1:2" s="3" customFormat="1" x14ac:dyDescent="0.2">
      <c r="A80" s="1"/>
      <c r="B80" s="2"/>
    </row>
    <row r="81" spans="1:2" s="3" customFormat="1" x14ac:dyDescent="0.2">
      <c r="A81" s="1"/>
      <c r="B81" s="2"/>
    </row>
    <row r="82" spans="1:2" s="3" customFormat="1" x14ac:dyDescent="0.2">
      <c r="A82" s="1"/>
      <c r="B82" s="2"/>
    </row>
    <row r="83" spans="1:2" s="3" customFormat="1" x14ac:dyDescent="0.2">
      <c r="A83" s="1"/>
      <c r="B83" s="2"/>
    </row>
    <row r="84" spans="1:2" s="3" customFormat="1" x14ac:dyDescent="0.2">
      <c r="A84" s="1"/>
      <c r="B84" s="2"/>
    </row>
    <row r="85" spans="1:2" s="3" customFormat="1" x14ac:dyDescent="0.2">
      <c r="A85" s="1"/>
      <c r="B85" s="2"/>
    </row>
    <row r="86" spans="1:2" s="3" customFormat="1" x14ac:dyDescent="0.2">
      <c r="A86" s="1"/>
      <c r="B86" s="2"/>
    </row>
    <row r="87" spans="1:2" s="3" customFormat="1" x14ac:dyDescent="0.2">
      <c r="A87" s="1"/>
      <c r="B87" s="2"/>
    </row>
    <row r="88" spans="1:2" s="3" customFormat="1" x14ac:dyDescent="0.2">
      <c r="A88" s="1"/>
      <c r="B88" s="2"/>
    </row>
    <row r="89" spans="1:2" s="3" customFormat="1" x14ac:dyDescent="0.2">
      <c r="A89" s="1"/>
      <c r="B89" s="2"/>
    </row>
    <row r="90" spans="1:2" s="3" customFormat="1" x14ac:dyDescent="0.2">
      <c r="A90" s="1"/>
      <c r="B90" s="2"/>
    </row>
    <row r="91" spans="1:2" s="3" customFormat="1" x14ac:dyDescent="0.2">
      <c r="A91" s="1"/>
      <c r="B91" s="2"/>
    </row>
    <row r="92" spans="1:2" s="3" customFormat="1" x14ac:dyDescent="0.2">
      <c r="A92" s="1"/>
      <c r="B92" s="2"/>
    </row>
    <row r="93" spans="1:2" s="3" customFormat="1" x14ac:dyDescent="0.2">
      <c r="A93" s="1"/>
      <c r="B93" s="2"/>
    </row>
    <row r="94" spans="1:2" s="3" customFormat="1" x14ac:dyDescent="0.2">
      <c r="A94" s="1"/>
      <c r="B94" s="2"/>
    </row>
    <row r="95" spans="1:2" s="3" customFormat="1" x14ac:dyDescent="0.2">
      <c r="A95" s="1"/>
      <c r="B95" s="2"/>
    </row>
    <row r="96" spans="1:2" s="3" customFormat="1" x14ac:dyDescent="0.2">
      <c r="A96" s="1"/>
      <c r="B96" s="2"/>
    </row>
    <row r="97" spans="1:2" s="3" customFormat="1" x14ac:dyDescent="0.2">
      <c r="A97" s="1"/>
      <c r="B97" s="2"/>
    </row>
    <row r="98" spans="1:2" s="3" customFormat="1" x14ac:dyDescent="0.2">
      <c r="A98" s="1"/>
      <c r="B98" s="2"/>
    </row>
    <row r="99" spans="1:2" s="3" customFormat="1" x14ac:dyDescent="0.2">
      <c r="A99" s="1"/>
      <c r="B99" s="2"/>
    </row>
    <row r="100" spans="1:2" s="3" customFormat="1" x14ac:dyDescent="0.2">
      <c r="A100" s="1"/>
      <c r="B100" s="2"/>
    </row>
    <row r="101" spans="1:2" s="3" customFormat="1" x14ac:dyDescent="0.2">
      <c r="A101" s="1"/>
      <c r="B101" s="2"/>
    </row>
    <row r="102" spans="1:2" s="3" customFormat="1" x14ac:dyDescent="0.2">
      <c r="A102" s="1"/>
      <c r="B102" s="2"/>
    </row>
    <row r="103" spans="1:2" s="3" customFormat="1" x14ac:dyDescent="0.2">
      <c r="A103" s="1"/>
      <c r="B103" s="2"/>
    </row>
    <row r="104" spans="1:2" s="3" customFormat="1" x14ac:dyDescent="0.2">
      <c r="A104" s="1"/>
      <c r="B104" s="2"/>
    </row>
    <row r="105" spans="1:2" s="3" customFormat="1" x14ac:dyDescent="0.2">
      <c r="A105" s="1"/>
      <c r="B105" s="2"/>
    </row>
    <row r="106" spans="1:2" s="3" customFormat="1" x14ac:dyDescent="0.2">
      <c r="A106" s="1"/>
      <c r="B106" s="2"/>
    </row>
    <row r="107" spans="1:2" s="3" customFormat="1" x14ac:dyDescent="0.2">
      <c r="A107" s="1"/>
      <c r="B107" s="2"/>
    </row>
    <row r="108" spans="1:2" s="3" customFormat="1" x14ac:dyDescent="0.2">
      <c r="A108" s="1"/>
      <c r="B108" s="2"/>
    </row>
    <row r="109" spans="1:2" s="3" customFormat="1" x14ac:dyDescent="0.2">
      <c r="A109" s="1"/>
      <c r="B109" s="2"/>
    </row>
    <row r="110" spans="1:2" s="3" customFormat="1" x14ac:dyDescent="0.2">
      <c r="A110" s="1"/>
      <c r="B110" s="2"/>
    </row>
    <row r="111" spans="1:2" s="3" customFormat="1" x14ac:dyDescent="0.2">
      <c r="A111" s="1"/>
      <c r="B111" s="2"/>
    </row>
    <row r="112" spans="1:2" s="3" customFormat="1" x14ac:dyDescent="0.2">
      <c r="A112" s="1"/>
      <c r="B112" s="2"/>
    </row>
    <row r="113" spans="1:2" s="3" customFormat="1" x14ac:dyDescent="0.2">
      <c r="A113" s="1"/>
      <c r="B113" s="2"/>
    </row>
    <row r="114" spans="1:2" s="3" customFormat="1" x14ac:dyDescent="0.2">
      <c r="A114" s="1"/>
      <c r="B114" s="2"/>
    </row>
    <row r="115" spans="1:2" s="3" customFormat="1" x14ac:dyDescent="0.2">
      <c r="A115" s="1"/>
      <c r="B115" s="2"/>
    </row>
    <row r="116" spans="1:2" s="3" customFormat="1" x14ac:dyDescent="0.2">
      <c r="A116" s="1"/>
      <c r="B116" s="2"/>
    </row>
    <row r="117" spans="1:2" s="3" customFormat="1" x14ac:dyDescent="0.2">
      <c r="A117" s="1"/>
      <c r="B117" s="2"/>
    </row>
    <row r="118" spans="1:2" s="3" customFormat="1" x14ac:dyDescent="0.2">
      <c r="A118" s="1"/>
      <c r="B118" s="2"/>
    </row>
    <row r="119" spans="1:2" s="3" customFormat="1" x14ac:dyDescent="0.2">
      <c r="A119" s="1"/>
      <c r="B119" s="2"/>
    </row>
    <row r="120" spans="1:2" s="3" customFormat="1" x14ac:dyDescent="0.2">
      <c r="A120" s="1"/>
      <c r="B120" s="2"/>
    </row>
    <row r="121" spans="1:2" s="3" customFormat="1" x14ac:dyDescent="0.2">
      <c r="A121" s="1"/>
      <c r="B121" s="2"/>
    </row>
    <row r="122" spans="1:2" s="3" customFormat="1" x14ac:dyDescent="0.2">
      <c r="A122" s="1"/>
      <c r="B122" s="2"/>
    </row>
    <row r="123" spans="1:2" s="3" customFormat="1" x14ac:dyDescent="0.2">
      <c r="A123" s="1"/>
      <c r="B123" s="2"/>
    </row>
    <row r="124" spans="1:2" s="3" customFormat="1" x14ac:dyDescent="0.2">
      <c r="A124" s="1"/>
      <c r="B124" s="2"/>
    </row>
    <row r="125" spans="1:2" s="3" customFormat="1" x14ac:dyDescent="0.2">
      <c r="A125" s="1"/>
      <c r="B125" s="2"/>
    </row>
    <row r="126" spans="1:2" s="3" customFormat="1" x14ac:dyDescent="0.2">
      <c r="A126" s="1"/>
      <c r="B126" s="2"/>
    </row>
    <row r="127" spans="1:2" s="3" customFormat="1" x14ac:dyDescent="0.2">
      <c r="A127" s="1"/>
      <c r="B127" s="2"/>
    </row>
    <row r="128" spans="1:2" s="3" customFormat="1" x14ac:dyDescent="0.2">
      <c r="A128" s="1"/>
      <c r="B128" s="2"/>
    </row>
    <row r="129" spans="1:2" s="3" customFormat="1" x14ac:dyDescent="0.2">
      <c r="A129" s="1"/>
      <c r="B129" s="2"/>
    </row>
    <row r="130" spans="1:2" s="3" customFormat="1" x14ac:dyDescent="0.2">
      <c r="A130" s="1"/>
      <c r="B130" s="2"/>
    </row>
    <row r="131" spans="1:2" s="3" customFormat="1" x14ac:dyDescent="0.2">
      <c r="A131" s="1"/>
      <c r="B131" s="2"/>
    </row>
    <row r="132" spans="1:2" s="3" customFormat="1" x14ac:dyDescent="0.2">
      <c r="A132" s="1"/>
      <c r="B132" s="2"/>
    </row>
    <row r="133" spans="1:2" s="3" customFormat="1" x14ac:dyDescent="0.2">
      <c r="A133" s="1"/>
      <c r="B133" s="2"/>
    </row>
    <row r="134" spans="1:2" s="3" customFormat="1" x14ac:dyDescent="0.2">
      <c r="A134" s="1"/>
      <c r="B134" s="2"/>
    </row>
    <row r="135" spans="1:2" s="3" customFormat="1" x14ac:dyDescent="0.2">
      <c r="A135" s="1"/>
      <c r="B135" s="2"/>
    </row>
    <row r="136" spans="1:2" s="3" customFormat="1" x14ac:dyDescent="0.2">
      <c r="A136" s="1"/>
      <c r="B136" s="2"/>
    </row>
    <row r="137" spans="1:2" s="3" customFormat="1" x14ac:dyDescent="0.2">
      <c r="A137" s="1"/>
      <c r="B137" s="2"/>
    </row>
    <row r="138" spans="1:2" s="3" customFormat="1" x14ac:dyDescent="0.2">
      <c r="A138" s="1"/>
      <c r="B138" s="2"/>
    </row>
    <row r="139" spans="1:2" s="3" customFormat="1" x14ac:dyDescent="0.2">
      <c r="A139" s="1"/>
      <c r="B139" s="2"/>
    </row>
    <row r="140" spans="1:2" s="3" customFormat="1" x14ac:dyDescent="0.2">
      <c r="A140" s="1"/>
      <c r="B140" s="2"/>
    </row>
    <row r="141" spans="1:2" s="3" customFormat="1" x14ac:dyDescent="0.2">
      <c r="A141" s="1"/>
      <c r="B141" s="2"/>
    </row>
    <row r="142" spans="1:2" s="3" customFormat="1" x14ac:dyDescent="0.2">
      <c r="A142" s="1"/>
      <c r="B142" s="2"/>
    </row>
    <row r="143" spans="1:2" s="3" customFormat="1" x14ac:dyDescent="0.2">
      <c r="A143" s="1"/>
      <c r="B143" s="2"/>
    </row>
    <row r="144" spans="1:2" s="3" customFormat="1" x14ac:dyDescent="0.2">
      <c r="A144" s="1"/>
      <c r="B144" s="2"/>
    </row>
    <row r="145" spans="1:2" s="3" customFormat="1" x14ac:dyDescent="0.2">
      <c r="A145" s="1"/>
      <c r="B145" s="2"/>
    </row>
    <row r="146" spans="1:2" s="3" customFormat="1" x14ac:dyDescent="0.2">
      <c r="A146" s="1"/>
      <c r="B146" s="2"/>
    </row>
    <row r="147" spans="1:2" s="3" customFormat="1" x14ac:dyDescent="0.2">
      <c r="A147" s="1"/>
      <c r="B147" s="2"/>
    </row>
    <row r="148" spans="1:2" s="3" customFormat="1" x14ac:dyDescent="0.2">
      <c r="A148" s="1"/>
      <c r="B148" s="2"/>
    </row>
    <row r="149" spans="1:2" s="3" customFormat="1" x14ac:dyDescent="0.2">
      <c r="A149" s="1"/>
      <c r="B149" s="2"/>
    </row>
    <row r="150" spans="1:2" s="3" customFormat="1" x14ac:dyDescent="0.2">
      <c r="A150" s="1"/>
      <c r="B150" s="2"/>
    </row>
    <row r="151" spans="1:2" s="3" customFormat="1" x14ac:dyDescent="0.2">
      <c r="A151" s="1"/>
      <c r="B151" s="2"/>
    </row>
    <row r="152" spans="1:2" s="3" customFormat="1" x14ac:dyDescent="0.2">
      <c r="A152" s="1"/>
      <c r="B152" s="2"/>
    </row>
    <row r="153" spans="1:2" s="3" customFormat="1" x14ac:dyDescent="0.2">
      <c r="A153" s="1"/>
      <c r="B153" s="2"/>
    </row>
    <row r="154" spans="1:2" s="3" customFormat="1" x14ac:dyDescent="0.2">
      <c r="A154" s="1"/>
      <c r="B154" s="2"/>
    </row>
    <row r="155" spans="1:2" s="3" customFormat="1" x14ac:dyDescent="0.2">
      <c r="A155" s="1"/>
      <c r="B155" s="2"/>
    </row>
    <row r="156" spans="1:2" s="3" customFormat="1" x14ac:dyDescent="0.2">
      <c r="A156" s="1"/>
      <c r="B156" s="2"/>
    </row>
    <row r="157" spans="1:2" s="3" customFormat="1" x14ac:dyDescent="0.2">
      <c r="A157" s="1"/>
      <c r="B157" s="2"/>
    </row>
    <row r="158" spans="1:2" s="3" customFormat="1" x14ac:dyDescent="0.2">
      <c r="A158" s="1"/>
      <c r="B158" s="2"/>
    </row>
    <row r="159" spans="1:2" s="3" customFormat="1" x14ac:dyDescent="0.2">
      <c r="A159" s="1"/>
      <c r="B159" s="2"/>
    </row>
    <row r="160" spans="1:2" s="3" customFormat="1" x14ac:dyDescent="0.2">
      <c r="A160" s="1"/>
      <c r="B160" s="2"/>
    </row>
    <row r="161" spans="1:2" s="3" customFormat="1" x14ac:dyDescent="0.2">
      <c r="A161" s="1"/>
      <c r="B161" s="2"/>
    </row>
    <row r="162" spans="1:2" s="3" customFormat="1" x14ac:dyDescent="0.2">
      <c r="A162" s="1"/>
      <c r="B162" s="2"/>
    </row>
    <row r="163" spans="1:2" s="3" customFormat="1" x14ac:dyDescent="0.2">
      <c r="A163" s="1"/>
      <c r="B163" s="2"/>
    </row>
    <row r="164" spans="1:2" s="3" customFormat="1" x14ac:dyDescent="0.2">
      <c r="A164" s="1"/>
      <c r="B164" s="2"/>
    </row>
    <row r="165" spans="1:2" s="3" customFormat="1" x14ac:dyDescent="0.2">
      <c r="A165" s="1"/>
      <c r="B165" s="2"/>
    </row>
    <row r="166" spans="1:2" s="3" customFormat="1" x14ac:dyDescent="0.2">
      <c r="A166" s="1"/>
      <c r="B166" s="2"/>
    </row>
    <row r="167" spans="1:2" s="3" customFormat="1" x14ac:dyDescent="0.2">
      <c r="A167" s="1"/>
      <c r="B167" s="2"/>
    </row>
    <row r="168" spans="1:2" s="3" customFormat="1" x14ac:dyDescent="0.2">
      <c r="A168" s="1"/>
      <c r="B168" s="2"/>
    </row>
    <row r="169" spans="1:2" s="3" customFormat="1" x14ac:dyDescent="0.2">
      <c r="A169" s="1"/>
      <c r="B169" s="2"/>
    </row>
    <row r="170" spans="1:2" s="3" customFormat="1" x14ac:dyDescent="0.2">
      <c r="A170" s="1"/>
      <c r="B170" s="2"/>
    </row>
    <row r="171" spans="1:2" s="3" customFormat="1" x14ac:dyDescent="0.2">
      <c r="A171" s="1"/>
      <c r="B171" s="2"/>
    </row>
    <row r="172" spans="1:2" s="3" customFormat="1" x14ac:dyDescent="0.2">
      <c r="A172" s="1"/>
      <c r="B172" s="2"/>
    </row>
    <row r="173" spans="1:2" s="3" customFormat="1" x14ac:dyDescent="0.2">
      <c r="A173" s="1"/>
      <c r="B173" s="2"/>
    </row>
    <row r="174" spans="1:2" s="3" customFormat="1" x14ac:dyDescent="0.2">
      <c r="A174" s="1"/>
      <c r="B174" s="2"/>
    </row>
    <row r="175" spans="1:2" s="3" customFormat="1" x14ac:dyDescent="0.2">
      <c r="A175" s="1"/>
      <c r="B175" s="2"/>
    </row>
    <row r="176" spans="1:2" s="3" customFormat="1" x14ac:dyDescent="0.2">
      <c r="A176" s="1"/>
      <c r="B176" s="2"/>
    </row>
    <row r="177" spans="1:2" s="3" customFormat="1" x14ac:dyDescent="0.2">
      <c r="A177" s="1"/>
      <c r="B177" s="2"/>
    </row>
    <row r="178" spans="1:2" s="3" customFormat="1" x14ac:dyDescent="0.2">
      <c r="A178" s="1"/>
      <c r="B178" s="2"/>
    </row>
    <row r="179" spans="1:2" s="3" customFormat="1" x14ac:dyDescent="0.2">
      <c r="A179" s="1"/>
      <c r="B179" s="2"/>
    </row>
    <row r="180" spans="1:2" s="3" customFormat="1" x14ac:dyDescent="0.2">
      <c r="A180" s="1"/>
      <c r="B180" s="2"/>
    </row>
    <row r="181" spans="1:2" s="3" customFormat="1" x14ac:dyDescent="0.2">
      <c r="A181" s="1"/>
      <c r="B181" s="2"/>
    </row>
    <row r="182" spans="1:2" s="3" customFormat="1" x14ac:dyDescent="0.2">
      <c r="A182" s="1"/>
      <c r="B182" s="2"/>
    </row>
    <row r="183" spans="1:2" s="3" customFormat="1" x14ac:dyDescent="0.2">
      <c r="A183" s="1"/>
      <c r="B183" s="2"/>
    </row>
    <row r="184" spans="1:2" s="3" customFormat="1" x14ac:dyDescent="0.2">
      <c r="A184" s="1"/>
      <c r="B184" s="2"/>
    </row>
    <row r="185" spans="1:2" s="3" customFormat="1" x14ac:dyDescent="0.2">
      <c r="A185" s="1"/>
      <c r="B185" s="2"/>
    </row>
    <row r="186" spans="1:2" s="3" customFormat="1" x14ac:dyDescent="0.2">
      <c r="A186" s="1"/>
      <c r="B186" s="2"/>
    </row>
    <row r="187" spans="1:2" s="3" customFormat="1" x14ac:dyDescent="0.2">
      <c r="A187" s="1"/>
      <c r="B187" s="2"/>
    </row>
    <row r="188" spans="1:2" s="3" customFormat="1" x14ac:dyDescent="0.2">
      <c r="A188" s="1"/>
      <c r="B188" s="2"/>
    </row>
    <row r="189" spans="1:2" s="3" customFormat="1" x14ac:dyDescent="0.2">
      <c r="A189" s="1"/>
      <c r="B189" s="2"/>
    </row>
    <row r="190" spans="1:2" s="3" customFormat="1" x14ac:dyDescent="0.2">
      <c r="A190" s="1"/>
      <c r="B190" s="2"/>
    </row>
    <row r="191" spans="1:2" s="3" customFormat="1" x14ac:dyDescent="0.2">
      <c r="A191" s="1"/>
      <c r="B191" s="2"/>
    </row>
    <row r="192" spans="1:2" s="3" customFormat="1" x14ac:dyDescent="0.2">
      <c r="A192" s="1"/>
      <c r="B192" s="2"/>
    </row>
    <row r="193" spans="1:2" s="3" customFormat="1" x14ac:dyDescent="0.2">
      <c r="A193" s="1"/>
      <c r="B193" s="2"/>
    </row>
    <row r="194" spans="1:2" s="3" customFormat="1" x14ac:dyDescent="0.2">
      <c r="A194" s="1"/>
      <c r="B194" s="2"/>
    </row>
    <row r="195" spans="1:2" s="3" customFormat="1" x14ac:dyDescent="0.2">
      <c r="A195" s="1"/>
      <c r="B195" s="2"/>
    </row>
    <row r="196" spans="1:2" s="3" customFormat="1" x14ac:dyDescent="0.2">
      <c r="A196" s="1"/>
      <c r="B196" s="2"/>
    </row>
    <row r="197" spans="1:2" s="3" customFormat="1" x14ac:dyDescent="0.2">
      <c r="A197" s="1"/>
      <c r="B197" s="2"/>
    </row>
    <row r="198" spans="1:2" s="3" customFormat="1" x14ac:dyDescent="0.2">
      <c r="A198" s="1"/>
      <c r="B198" s="2"/>
    </row>
    <row r="199" spans="1:2" s="3" customFormat="1" x14ac:dyDescent="0.2">
      <c r="A199" s="1"/>
      <c r="B199" s="2"/>
    </row>
    <row r="200" spans="1:2" s="3" customFormat="1" x14ac:dyDescent="0.2">
      <c r="A200" s="1"/>
      <c r="B200" s="2"/>
    </row>
    <row r="201" spans="1:2" s="3" customFormat="1" x14ac:dyDescent="0.2">
      <c r="A201" s="1"/>
      <c r="B201" s="2"/>
    </row>
    <row r="202" spans="1:2" s="3" customFormat="1" x14ac:dyDescent="0.2">
      <c r="A202" s="1"/>
      <c r="B202" s="2"/>
    </row>
    <row r="203" spans="1:2" s="3" customFormat="1" x14ac:dyDescent="0.2">
      <c r="A203" s="1"/>
      <c r="B203" s="2"/>
    </row>
    <row r="204" spans="1:2" s="3" customFormat="1" x14ac:dyDescent="0.2">
      <c r="A204" s="1"/>
      <c r="B204" s="2"/>
    </row>
    <row r="205" spans="1:2" s="3" customFormat="1" x14ac:dyDescent="0.2">
      <c r="A205" s="1"/>
      <c r="B205" s="2"/>
    </row>
    <row r="206" spans="1:2" s="3" customFormat="1" x14ac:dyDescent="0.2">
      <c r="A206" s="1"/>
      <c r="B206" s="2"/>
    </row>
    <row r="207" spans="1:2" s="3" customFormat="1" x14ac:dyDescent="0.2">
      <c r="A207" s="1"/>
      <c r="B207" s="2"/>
    </row>
    <row r="208" spans="1:2" s="3" customFormat="1" x14ac:dyDescent="0.2">
      <c r="A208" s="1"/>
      <c r="B208" s="2"/>
    </row>
    <row r="209" spans="1:2" s="3" customFormat="1" x14ac:dyDescent="0.2">
      <c r="A209" s="1"/>
      <c r="B209" s="2"/>
    </row>
    <row r="210" spans="1:2" s="3" customFormat="1" x14ac:dyDescent="0.2">
      <c r="A210" s="1"/>
      <c r="B210" s="2"/>
    </row>
    <row r="211" spans="1:2" s="3" customFormat="1" x14ac:dyDescent="0.2">
      <c r="A211" s="1"/>
      <c r="B211" s="2"/>
    </row>
    <row r="212" spans="1:2" s="3" customFormat="1" x14ac:dyDescent="0.2">
      <c r="A212" s="1"/>
      <c r="B212" s="2"/>
    </row>
    <row r="213" spans="1:2" s="3" customFormat="1" x14ac:dyDescent="0.2">
      <c r="A213" s="1"/>
      <c r="B213" s="2"/>
    </row>
    <row r="214" spans="1:2" s="3" customFormat="1" x14ac:dyDescent="0.2">
      <c r="A214" s="1"/>
      <c r="B214" s="2"/>
    </row>
    <row r="215" spans="1:2" s="3" customFormat="1" x14ac:dyDescent="0.2">
      <c r="A215" s="1"/>
      <c r="B215" s="2"/>
    </row>
    <row r="216" spans="1:2" s="3" customFormat="1" x14ac:dyDescent="0.2">
      <c r="A216" s="1"/>
      <c r="B216" s="2"/>
    </row>
    <row r="217" spans="1:2" s="3" customFormat="1" x14ac:dyDescent="0.2">
      <c r="A217" s="1"/>
      <c r="B217" s="2"/>
    </row>
    <row r="218" spans="1:2" s="3" customFormat="1" x14ac:dyDescent="0.2">
      <c r="A218" s="1"/>
      <c r="B218" s="2"/>
    </row>
    <row r="219" spans="1:2" s="3" customFormat="1" x14ac:dyDescent="0.2">
      <c r="A219" s="1"/>
      <c r="B219" s="2"/>
    </row>
    <row r="220" spans="1:2" s="3" customFormat="1" x14ac:dyDescent="0.2">
      <c r="A220" s="1"/>
      <c r="B220" s="2"/>
    </row>
    <row r="221" spans="1:2" s="3" customFormat="1" x14ac:dyDescent="0.2">
      <c r="A221" s="1"/>
      <c r="B221" s="2"/>
    </row>
    <row r="222" spans="1:2" s="3" customFormat="1" x14ac:dyDescent="0.2">
      <c r="A222" s="1"/>
      <c r="B222" s="2"/>
    </row>
    <row r="223" spans="1:2" s="3" customFormat="1" x14ac:dyDescent="0.2">
      <c r="A223" s="1"/>
      <c r="B223" s="2"/>
    </row>
    <row r="224" spans="1:2" s="3" customFormat="1" x14ac:dyDescent="0.2">
      <c r="A224" s="1"/>
      <c r="B224" s="2"/>
    </row>
    <row r="225" spans="1:2" s="3" customFormat="1" x14ac:dyDescent="0.2">
      <c r="A225" s="1"/>
      <c r="B225" s="2"/>
    </row>
    <row r="226" spans="1:2" s="3" customFormat="1" x14ac:dyDescent="0.2">
      <c r="A226" s="1"/>
      <c r="B226" s="2"/>
    </row>
    <row r="227" spans="1:2" s="3" customFormat="1" x14ac:dyDescent="0.2">
      <c r="A227" s="1"/>
      <c r="B227" s="2"/>
    </row>
    <row r="228" spans="1:2" s="3" customFormat="1" x14ac:dyDescent="0.2">
      <c r="A228" s="1"/>
      <c r="B228" s="2"/>
    </row>
    <row r="229" spans="1:2" s="3" customFormat="1" x14ac:dyDescent="0.2">
      <c r="A229" s="1"/>
      <c r="B229" s="2"/>
    </row>
    <row r="230" spans="1:2" s="3" customFormat="1" x14ac:dyDescent="0.2">
      <c r="A230" s="1"/>
      <c r="B230" s="2"/>
    </row>
    <row r="231" spans="1:2" s="3" customFormat="1" x14ac:dyDescent="0.2">
      <c r="A231" s="1"/>
      <c r="B231" s="2"/>
    </row>
    <row r="232" spans="1:2" s="3" customFormat="1" x14ac:dyDescent="0.2">
      <c r="A232" s="1"/>
      <c r="B232" s="2"/>
    </row>
    <row r="233" spans="1:2" s="3" customFormat="1" x14ac:dyDescent="0.2">
      <c r="A233" s="1"/>
      <c r="B233" s="2"/>
    </row>
    <row r="234" spans="1:2" s="3" customFormat="1" x14ac:dyDescent="0.2">
      <c r="A234" s="1"/>
      <c r="B234" s="2"/>
    </row>
    <row r="235" spans="1:2" s="3" customFormat="1" x14ac:dyDescent="0.2">
      <c r="A235" s="1"/>
      <c r="B235" s="2"/>
    </row>
    <row r="236" spans="1:2" s="3" customFormat="1" x14ac:dyDescent="0.2">
      <c r="A236" s="1"/>
      <c r="B236" s="2"/>
    </row>
    <row r="237" spans="1:2" s="3" customFormat="1" x14ac:dyDescent="0.2">
      <c r="A237" s="1"/>
      <c r="B237" s="2"/>
    </row>
    <row r="238" spans="1:2" s="3" customFormat="1" x14ac:dyDescent="0.2">
      <c r="A238" s="1"/>
      <c r="B238" s="2"/>
    </row>
    <row r="239" spans="1:2" s="3" customFormat="1" x14ac:dyDescent="0.2">
      <c r="A239" s="1"/>
      <c r="B239" s="2"/>
    </row>
    <row r="240" spans="1:2" s="3" customFormat="1" x14ac:dyDescent="0.2">
      <c r="A240" s="1"/>
      <c r="B240" s="2"/>
    </row>
    <row r="241" spans="1:2" s="3" customFormat="1" x14ac:dyDescent="0.2">
      <c r="A241" s="1"/>
      <c r="B241" s="2"/>
    </row>
    <row r="242" spans="1:2" s="3" customFormat="1" x14ac:dyDescent="0.2">
      <c r="A242" s="1"/>
      <c r="B242" s="2"/>
    </row>
    <row r="243" spans="1:2" s="3" customFormat="1" x14ac:dyDescent="0.2">
      <c r="A243" s="1"/>
      <c r="B243" s="2"/>
    </row>
    <row r="244" spans="1:2" s="3" customFormat="1" x14ac:dyDescent="0.2">
      <c r="A244" s="1"/>
      <c r="B244" s="2"/>
    </row>
    <row r="245" spans="1:2" s="3" customFormat="1" x14ac:dyDescent="0.2">
      <c r="A245" s="1"/>
      <c r="B245" s="2"/>
    </row>
    <row r="246" spans="1:2" s="3" customFormat="1" x14ac:dyDescent="0.2">
      <c r="A246" s="1"/>
      <c r="B246" s="2"/>
    </row>
    <row r="247" spans="1:2" s="3" customFormat="1" x14ac:dyDescent="0.2">
      <c r="A247" s="1"/>
      <c r="B247" s="2"/>
    </row>
    <row r="248" spans="1:2" s="3" customFormat="1" x14ac:dyDescent="0.2">
      <c r="A248" s="1"/>
      <c r="B248" s="2"/>
    </row>
    <row r="249" spans="1:2" s="3" customFormat="1" x14ac:dyDescent="0.2">
      <c r="A249" s="1"/>
      <c r="B249" s="2"/>
    </row>
    <row r="250" spans="1:2" s="3" customFormat="1" x14ac:dyDescent="0.2">
      <c r="A250" s="1"/>
      <c r="B250" s="2"/>
    </row>
    <row r="251" spans="1:2" s="3" customFormat="1" x14ac:dyDescent="0.2">
      <c r="A251" s="1"/>
      <c r="B251" s="2"/>
    </row>
    <row r="252" spans="1:2" s="3" customFormat="1" x14ac:dyDescent="0.2">
      <c r="A252" s="1"/>
      <c r="B252" s="2"/>
    </row>
    <row r="253" spans="1:2" s="3" customFormat="1" x14ac:dyDescent="0.2">
      <c r="A253" s="1"/>
      <c r="B253" s="2"/>
    </row>
    <row r="254" spans="1:2" s="3" customFormat="1" x14ac:dyDescent="0.2">
      <c r="A254" s="1"/>
      <c r="B254" s="2"/>
    </row>
    <row r="255" spans="1:2" s="3" customFormat="1" x14ac:dyDescent="0.2">
      <c r="A255" s="1"/>
      <c r="B255" s="2"/>
    </row>
    <row r="256" spans="1:2" s="3" customFormat="1" x14ac:dyDescent="0.2">
      <c r="A256" s="1"/>
      <c r="B256" s="2"/>
    </row>
    <row r="257" spans="1:2" s="3" customFormat="1" x14ac:dyDescent="0.2">
      <c r="A257" s="1"/>
      <c r="B257" s="2"/>
    </row>
    <row r="258" spans="1:2" s="3" customFormat="1" x14ac:dyDescent="0.2">
      <c r="A258" s="1"/>
      <c r="B258" s="2"/>
    </row>
    <row r="259" spans="1:2" s="3" customFormat="1" x14ac:dyDescent="0.2">
      <c r="A259" s="1"/>
      <c r="B259" s="2"/>
    </row>
    <row r="260" spans="1:2" s="3" customFormat="1" x14ac:dyDescent="0.2">
      <c r="A260" s="1"/>
      <c r="B260" s="2"/>
    </row>
    <row r="261" spans="1:2" s="3" customFormat="1" x14ac:dyDescent="0.2">
      <c r="A261" s="1"/>
      <c r="B261" s="2"/>
    </row>
    <row r="262" spans="1:2" s="3" customFormat="1" x14ac:dyDescent="0.2">
      <c r="A262" s="1"/>
      <c r="B262" s="2"/>
    </row>
    <row r="263" spans="1:2" s="3" customFormat="1" x14ac:dyDescent="0.2">
      <c r="A263" s="1"/>
      <c r="B263" s="2"/>
    </row>
    <row r="264" spans="1:2" s="3" customFormat="1" x14ac:dyDescent="0.2">
      <c r="A264" s="1"/>
      <c r="B264" s="2"/>
    </row>
    <row r="265" spans="1:2" s="3" customFormat="1" x14ac:dyDescent="0.2">
      <c r="A265" s="1"/>
      <c r="B265" s="2"/>
    </row>
    <row r="266" spans="1:2" s="3" customFormat="1" x14ac:dyDescent="0.2">
      <c r="A266" s="1"/>
      <c r="B266" s="2"/>
    </row>
    <row r="267" spans="1:2" s="3" customFormat="1" x14ac:dyDescent="0.2">
      <c r="A267" s="1"/>
      <c r="B267" s="2"/>
    </row>
    <row r="268" spans="1:2" s="3" customFormat="1" x14ac:dyDescent="0.2">
      <c r="A268" s="1"/>
      <c r="B268" s="2"/>
    </row>
    <row r="269" spans="1:2" s="3" customFormat="1" x14ac:dyDescent="0.2">
      <c r="A269" s="1"/>
      <c r="B269" s="2"/>
    </row>
    <row r="270" spans="1:2" s="3" customFormat="1" x14ac:dyDescent="0.2">
      <c r="A270" s="1"/>
      <c r="B270" s="2"/>
    </row>
    <row r="271" spans="1:2" s="3" customFormat="1" x14ac:dyDescent="0.2">
      <c r="A271" s="1"/>
      <c r="B271" s="2"/>
    </row>
    <row r="272" spans="1:2" s="3" customFormat="1" x14ac:dyDescent="0.2">
      <c r="A272" s="1"/>
      <c r="B272" s="2"/>
    </row>
    <row r="273" spans="1:2" s="3" customFormat="1" x14ac:dyDescent="0.2">
      <c r="A273" s="1"/>
      <c r="B273" s="2"/>
    </row>
    <row r="274" spans="1:2" s="3" customFormat="1" x14ac:dyDescent="0.2">
      <c r="A274" s="1"/>
      <c r="B274" s="2"/>
    </row>
    <row r="275" spans="1:2" s="3" customFormat="1" x14ac:dyDescent="0.2">
      <c r="A275" s="1"/>
      <c r="B275" s="2"/>
    </row>
    <row r="276" spans="1:2" s="3" customFormat="1" x14ac:dyDescent="0.2">
      <c r="A276" s="1"/>
      <c r="B276" s="2"/>
    </row>
    <row r="277" spans="1:2" s="3" customFormat="1" x14ac:dyDescent="0.2">
      <c r="A277" s="1"/>
      <c r="B277" s="2"/>
    </row>
    <row r="278" spans="1:2" s="3" customFormat="1" x14ac:dyDescent="0.2">
      <c r="A278" s="1"/>
      <c r="B278" s="2"/>
    </row>
    <row r="279" spans="1:2" s="3" customFormat="1" x14ac:dyDescent="0.2">
      <c r="A279" s="1"/>
      <c r="B279" s="2"/>
    </row>
    <row r="280" spans="1:2" s="3" customFormat="1" x14ac:dyDescent="0.2">
      <c r="A280" s="1"/>
      <c r="B280" s="2"/>
    </row>
    <row r="281" spans="1:2" s="3" customFormat="1" x14ac:dyDescent="0.2">
      <c r="A281" s="1"/>
      <c r="B281" s="2"/>
    </row>
    <row r="282" spans="1:2" s="3" customFormat="1" x14ac:dyDescent="0.2">
      <c r="A282" s="1"/>
      <c r="B282" s="2"/>
    </row>
    <row r="283" spans="1:2" s="3" customFormat="1" x14ac:dyDescent="0.2">
      <c r="A283" s="1"/>
      <c r="B283" s="2"/>
    </row>
    <row r="284" spans="1:2" s="3" customFormat="1" x14ac:dyDescent="0.2">
      <c r="A284" s="1"/>
      <c r="B284" s="2"/>
    </row>
    <row r="285" spans="1:2" s="3" customFormat="1" x14ac:dyDescent="0.2">
      <c r="A285" s="1"/>
      <c r="B285" s="2"/>
    </row>
    <row r="286" spans="1:2" s="3" customFormat="1" x14ac:dyDescent="0.2">
      <c r="A286" s="1"/>
      <c r="B286" s="2"/>
    </row>
    <row r="287" spans="1:2" s="3" customFormat="1" x14ac:dyDescent="0.2">
      <c r="A287" s="1"/>
      <c r="B287" s="2"/>
    </row>
    <row r="288" spans="1:2" s="3" customFormat="1" x14ac:dyDescent="0.2">
      <c r="A288" s="1"/>
      <c r="B288" s="2"/>
    </row>
    <row r="289" spans="1:2" s="3" customFormat="1" x14ac:dyDescent="0.2">
      <c r="A289" s="1"/>
      <c r="B289" s="2"/>
    </row>
    <row r="290" spans="1:2" s="3" customFormat="1" x14ac:dyDescent="0.2">
      <c r="A290" s="1"/>
      <c r="B290" s="2"/>
    </row>
    <row r="291" spans="1:2" s="3" customFormat="1" x14ac:dyDescent="0.2">
      <c r="A291" s="1"/>
      <c r="B291" s="2"/>
    </row>
    <row r="292" spans="1:2" s="3" customFormat="1" x14ac:dyDescent="0.2">
      <c r="A292" s="1"/>
      <c r="B292" s="2"/>
    </row>
    <row r="293" spans="1:2" s="3" customFormat="1" x14ac:dyDescent="0.2">
      <c r="A293" s="1"/>
      <c r="B293" s="2"/>
    </row>
    <row r="294" spans="1:2" s="3" customFormat="1" x14ac:dyDescent="0.2">
      <c r="A294" s="1"/>
      <c r="B294" s="2"/>
    </row>
    <row r="295" spans="1:2" s="3" customFormat="1" x14ac:dyDescent="0.2">
      <c r="A295" s="1"/>
      <c r="B295" s="2"/>
    </row>
    <row r="296" spans="1:2" s="3" customFormat="1" x14ac:dyDescent="0.2">
      <c r="A296" s="1"/>
      <c r="B296" s="2"/>
    </row>
    <row r="297" spans="1:2" s="3" customFormat="1" x14ac:dyDescent="0.2">
      <c r="A297" s="1"/>
      <c r="B297" s="2"/>
    </row>
    <row r="298" spans="1:2" s="3" customFormat="1" x14ac:dyDescent="0.2">
      <c r="A298" s="1"/>
      <c r="B298" s="2"/>
    </row>
    <row r="299" spans="1:2" s="3" customFormat="1" x14ac:dyDescent="0.2">
      <c r="A299" s="1"/>
      <c r="B299" s="2"/>
    </row>
    <row r="300" spans="1:2" s="3" customFormat="1" x14ac:dyDescent="0.2">
      <c r="A300" s="1"/>
      <c r="B300" s="2"/>
    </row>
    <row r="301" spans="1:2" s="3" customFormat="1" x14ac:dyDescent="0.2">
      <c r="A301" s="1"/>
      <c r="B301" s="2"/>
    </row>
    <row r="302" spans="1:2" s="3" customFormat="1" x14ac:dyDescent="0.2">
      <c r="A302" s="1"/>
      <c r="B302" s="2"/>
    </row>
    <row r="303" spans="1:2" s="3" customFormat="1" x14ac:dyDescent="0.2">
      <c r="A303" s="1"/>
      <c r="B303" s="2"/>
    </row>
    <row r="304" spans="1:2" s="3" customFormat="1" x14ac:dyDescent="0.2">
      <c r="A304" s="1"/>
      <c r="B304" s="2"/>
    </row>
    <row r="305" spans="1:2" s="3" customFormat="1" x14ac:dyDescent="0.2">
      <c r="A305" s="1"/>
      <c r="B305" s="2"/>
    </row>
    <row r="306" spans="1:2" s="3" customFormat="1" x14ac:dyDescent="0.2">
      <c r="A306" s="1"/>
      <c r="B306" s="2"/>
    </row>
    <row r="307" spans="1:2" s="3" customFormat="1" x14ac:dyDescent="0.2">
      <c r="A307" s="1"/>
      <c r="B307" s="2"/>
    </row>
    <row r="308" spans="1:2" s="3" customFormat="1" x14ac:dyDescent="0.2">
      <c r="A308" s="1"/>
      <c r="B308" s="2"/>
    </row>
    <row r="309" spans="1:2" s="3" customFormat="1" x14ac:dyDescent="0.2">
      <c r="A309" s="1"/>
      <c r="B309" s="2"/>
    </row>
    <row r="310" spans="1:2" s="3" customFormat="1" x14ac:dyDescent="0.2">
      <c r="A310" s="1"/>
      <c r="B310" s="2"/>
    </row>
    <row r="311" spans="1:2" s="3" customFormat="1" x14ac:dyDescent="0.2">
      <c r="A311" s="1"/>
      <c r="B311" s="2"/>
    </row>
    <row r="312" spans="1:2" s="3" customFormat="1" x14ac:dyDescent="0.2">
      <c r="A312" s="1"/>
      <c r="B312" s="2"/>
    </row>
    <row r="313" spans="1:2" s="3" customFormat="1" x14ac:dyDescent="0.2">
      <c r="A313" s="1"/>
      <c r="B313" s="2"/>
    </row>
    <row r="314" spans="1:2" s="3" customFormat="1" x14ac:dyDescent="0.2">
      <c r="A314" s="1"/>
      <c r="B314" s="2"/>
    </row>
    <row r="315" spans="1:2" s="3" customFormat="1" x14ac:dyDescent="0.2">
      <c r="A315" s="1"/>
      <c r="B315" s="2"/>
    </row>
    <row r="316" spans="1:2" s="3" customFormat="1" x14ac:dyDescent="0.2">
      <c r="A316" s="1"/>
      <c r="B316" s="2"/>
    </row>
    <row r="317" spans="1:2" s="3" customFormat="1" x14ac:dyDescent="0.2">
      <c r="A317" s="1"/>
      <c r="B317" s="2"/>
    </row>
    <row r="318" spans="1:2" s="3" customFormat="1" x14ac:dyDescent="0.2">
      <c r="A318" s="1"/>
      <c r="B318" s="2"/>
    </row>
    <row r="319" spans="1:2" s="3" customFormat="1" x14ac:dyDescent="0.2">
      <c r="A319" s="1"/>
      <c r="B319" s="2"/>
    </row>
    <row r="320" spans="1:2" s="3" customFormat="1" x14ac:dyDescent="0.2">
      <c r="A320" s="1"/>
      <c r="B320" s="2"/>
    </row>
    <row r="321" spans="1:2" s="3" customFormat="1" x14ac:dyDescent="0.2">
      <c r="A321" s="1"/>
      <c r="B321" s="2"/>
    </row>
    <row r="322" spans="1:2" s="3" customFormat="1" x14ac:dyDescent="0.2">
      <c r="A322" s="1"/>
      <c r="B322" s="2"/>
    </row>
    <row r="323" spans="1:2" s="3" customFormat="1" x14ac:dyDescent="0.2">
      <c r="A323" s="1"/>
      <c r="B323" s="2"/>
    </row>
    <row r="324" spans="1:2" s="3" customFormat="1" x14ac:dyDescent="0.2">
      <c r="A324" s="1"/>
      <c r="B324" s="2"/>
    </row>
    <row r="325" spans="1:2" s="3" customFormat="1" x14ac:dyDescent="0.2">
      <c r="A325" s="1"/>
      <c r="B325" s="2"/>
    </row>
    <row r="326" spans="1:2" s="3" customFormat="1" x14ac:dyDescent="0.2">
      <c r="A326" s="1"/>
      <c r="B326" s="2"/>
    </row>
    <row r="327" spans="1:2" s="3" customFormat="1" x14ac:dyDescent="0.2">
      <c r="A327" s="1"/>
      <c r="B327" s="2"/>
    </row>
    <row r="328" spans="1:2" s="3" customFormat="1" x14ac:dyDescent="0.2">
      <c r="A328" s="1"/>
      <c r="B328" s="2"/>
    </row>
    <row r="329" spans="1:2" s="3" customFormat="1" x14ac:dyDescent="0.2">
      <c r="A329" s="1"/>
      <c r="B329" s="2"/>
    </row>
    <row r="330" spans="1:2" s="3" customFormat="1" x14ac:dyDescent="0.2">
      <c r="A330" s="1"/>
      <c r="B330" s="2"/>
    </row>
    <row r="331" spans="1:2" s="3" customFormat="1" x14ac:dyDescent="0.2">
      <c r="A331" s="1"/>
      <c r="B331" s="2"/>
    </row>
    <row r="332" spans="1:2" s="3" customFormat="1" x14ac:dyDescent="0.2">
      <c r="A332" s="1"/>
      <c r="B332" s="2"/>
    </row>
    <row r="333" spans="1:2" s="3" customFormat="1" x14ac:dyDescent="0.2">
      <c r="A333" s="1"/>
      <c r="B333" s="2"/>
    </row>
    <row r="334" spans="1:2" s="3" customFormat="1" x14ac:dyDescent="0.2">
      <c r="A334" s="1"/>
      <c r="B334" s="2"/>
    </row>
    <row r="335" spans="1:2" s="3" customFormat="1" x14ac:dyDescent="0.2">
      <c r="A335" s="1"/>
      <c r="B335" s="2"/>
    </row>
    <row r="336" spans="1:2" s="3" customFormat="1" x14ac:dyDescent="0.2">
      <c r="A336" s="1"/>
      <c r="B336" s="2"/>
    </row>
    <row r="337" spans="1:2" s="3" customFormat="1" x14ac:dyDescent="0.2">
      <c r="A337" s="1"/>
      <c r="B337" s="2"/>
    </row>
    <row r="338" spans="1:2" s="3" customFormat="1" x14ac:dyDescent="0.2">
      <c r="A338" s="1"/>
      <c r="B338" s="2"/>
    </row>
    <row r="339" spans="1:2" s="3" customFormat="1" x14ac:dyDescent="0.2">
      <c r="A339" s="1"/>
      <c r="B339" s="2"/>
    </row>
    <row r="340" spans="1:2" s="3" customFormat="1" x14ac:dyDescent="0.2">
      <c r="A340" s="1"/>
      <c r="B340" s="2"/>
    </row>
    <row r="341" spans="1:2" s="3" customFormat="1" x14ac:dyDescent="0.2">
      <c r="A341" s="1"/>
      <c r="B341" s="2"/>
    </row>
    <row r="342" spans="1:2" s="3" customFormat="1" x14ac:dyDescent="0.2">
      <c r="A342" s="1"/>
      <c r="B342" s="2"/>
    </row>
    <row r="343" spans="1:2" s="3" customFormat="1" x14ac:dyDescent="0.2">
      <c r="A343" s="1"/>
      <c r="B343" s="2"/>
    </row>
    <row r="344" spans="1:2" s="3" customFormat="1" x14ac:dyDescent="0.2">
      <c r="A344" s="1"/>
      <c r="B344" s="2"/>
    </row>
    <row r="345" spans="1:2" s="3" customFormat="1" x14ac:dyDescent="0.2">
      <c r="A345" s="1"/>
      <c r="B345" s="2"/>
    </row>
    <row r="346" spans="1:2" s="3" customFormat="1" x14ac:dyDescent="0.2">
      <c r="A346" s="1"/>
      <c r="B346" s="2"/>
    </row>
    <row r="347" spans="1:2" s="3" customFormat="1" x14ac:dyDescent="0.2">
      <c r="A347" s="1"/>
      <c r="B347" s="2"/>
    </row>
    <row r="348" spans="1:2" s="3" customFormat="1" x14ac:dyDescent="0.2">
      <c r="A348" s="1"/>
      <c r="B348" s="2"/>
    </row>
    <row r="349" spans="1:2" s="3" customFormat="1" x14ac:dyDescent="0.2">
      <c r="A349" s="1"/>
      <c r="B349" s="2"/>
    </row>
    <row r="350" spans="1:2" s="3" customFormat="1" x14ac:dyDescent="0.2">
      <c r="A350" s="1"/>
      <c r="B350" s="2"/>
    </row>
    <row r="351" spans="1:2" s="3" customFormat="1" x14ac:dyDescent="0.2">
      <c r="A351" s="1"/>
      <c r="B351" s="2"/>
    </row>
    <row r="352" spans="1:2" s="3" customFormat="1" x14ac:dyDescent="0.2">
      <c r="A352" s="1"/>
      <c r="B352" s="2"/>
    </row>
    <row r="353" spans="1:2" s="3" customFormat="1" x14ac:dyDescent="0.2">
      <c r="A353" s="1"/>
      <c r="B353" s="2"/>
    </row>
    <row r="354" spans="1:2" s="3" customFormat="1" x14ac:dyDescent="0.2">
      <c r="A354" s="1"/>
      <c r="B354" s="2"/>
    </row>
    <row r="355" spans="1:2" s="3" customFormat="1" x14ac:dyDescent="0.2">
      <c r="A355" s="1"/>
      <c r="B355" s="2"/>
    </row>
    <row r="356" spans="1:2" s="3" customFormat="1" x14ac:dyDescent="0.2">
      <c r="A356" s="1"/>
      <c r="B356" s="2"/>
    </row>
    <row r="357" spans="1:2" s="3" customFormat="1" x14ac:dyDescent="0.2">
      <c r="A357" s="1"/>
      <c r="B357" s="2"/>
    </row>
    <row r="358" spans="1:2" s="3" customFormat="1" x14ac:dyDescent="0.2">
      <c r="A358" s="1"/>
      <c r="B358" s="2"/>
    </row>
    <row r="359" spans="1:2" s="3" customFormat="1" x14ac:dyDescent="0.2">
      <c r="A359" s="1"/>
      <c r="B359" s="2"/>
    </row>
    <row r="360" spans="1:2" s="3" customFormat="1" x14ac:dyDescent="0.2">
      <c r="A360" s="1"/>
      <c r="B360" s="2"/>
    </row>
    <row r="361" spans="1:2" s="3" customFormat="1" x14ac:dyDescent="0.2">
      <c r="A361" s="1"/>
      <c r="B361" s="2"/>
    </row>
    <row r="362" spans="1:2" s="3" customFormat="1" x14ac:dyDescent="0.2">
      <c r="A362" s="1"/>
      <c r="B362" s="2"/>
    </row>
    <row r="363" spans="1:2" s="3" customFormat="1" x14ac:dyDescent="0.2">
      <c r="A363" s="1"/>
      <c r="B363" s="2"/>
    </row>
    <row r="364" spans="1:2" s="3" customFormat="1" x14ac:dyDescent="0.2">
      <c r="A364" s="1"/>
      <c r="B364" s="2"/>
    </row>
    <row r="365" spans="1:2" s="3" customFormat="1" x14ac:dyDescent="0.2">
      <c r="A365" s="1"/>
      <c r="B365" s="2"/>
    </row>
    <row r="366" spans="1:2" s="3" customFormat="1" x14ac:dyDescent="0.2">
      <c r="A366" s="1"/>
      <c r="B366" s="2"/>
    </row>
    <row r="367" spans="1:2" s="3" customFormat="1" x14ac:dyDescent="0.2">
      <c r="A367" s="1"/>
      <c r="B367" s="2"/>
    </row>
    <row r="368" spans="1:2" s="3" customFormat="1" x14ac:dyDescent="0.2">
      <c r="A368" s="1"/>
      <c r="B368" s="2"/>
    </row>
    <row r="369" spans="1:2" s="3" customFormat="1" x14ac:dyDescent="0.2">
      <c r="A369" s="1"/>
      <c r="B369" s="2"/>
    </row>
    <row r="370" spans="1:2" s="3" customFormat="1" x14ac:dyDescent="0.2">
      <c r="A370" s="1"/>
      <c r="B370" s="2"/>
    </row>
    <row r="371" spans="1:2" s="3" customFormat="1" x14ac:dyDescent="0.2">
      <c r="A371" s="1"/>
      <c r="B371" s="2"/>
    </row>
    <row r="372" spans="1:2" s="3" customFormat="1" x14ac:dyDescent="0.2">
      <c r="A372" s="1"/>
      <c r="B372" s="2"/>
    </row>
    <row r="373" spans="1:2" s="3" customFormat="1" x14ac:dyDescent="0.2">
      <c r="A373" s="1"/>
      <c r="B373" s="2"/>
    </row>
    <row r="374" spans="1:2" s="3" customFormat="1" x14ac:dyDescent="0.2">
      <c r="A374" s="1"/>
      <c r="B374" s="2"/>
    </row>
    <row r="375" spans="1:2" s="3" customFormat="1" x14ac:dyDescent="0.2">
      <c r="A375" s="1"/>
      <c r="B375" s="2"/>
    </row>
    <row r="376" spans="1:2" s="3" customFormat="1" x14ac:dyDescent="0.2">
      <c r="A376" s="1"/>
      <c r="B376" s="2"/>
    </row>
    <row r="377" spans="1:2" s="3" customFormat="1" x14ac:dyDescent="0.2">
      <c r="A377" s="1"/>
      <c r="B377" s="2"/>
    </row>
    <row r="378" spans="1:2" s="3" customFormat="1" x14ac:dyDescent="0.2">
      <c r="A378" s="1"/>
      <c r="B378" s="2"/>
    </row>
    <row r="379" spans="1:2" s="3" customFormat="1" x14ac:dyDescent="0.2">
      <c r="A379" s="1"/>
      <c r="B379" s="2"/>
    </row>
    <row r="380" spans="1:2" s="3" customFormat="1" x14ac:dyDescent="0.2">
      <c r="A380" s="1"/>
      <c r="B380" s="2"/>
    </row>
    <row r="381" spans="1:2" s="3" customFormat="1" x14ac:dyDescent="0.2">
      <c r="A381" s="1"/>
      <c r="B381" s="2"/>
    </row>
    <row r="382" spans="1:2" s="3" customFormat="1" x14ac:dyDescent="0.2">
      <c r="A382" s="1"/>
      <c r="B382" s="2"/>
    </row>
    <row r="383" spans="1:2" s="3" customFormat="1" x14ac:dyDescent="0.2">
      <c r="A383" s="1"/>
      <c r="B383" s="2"/>
    </row>
    <row r="384" spans="1:2" s="3" customFormat="1" x14ac:dyDescent="0.2">
      <c r="A384" s="1"/>
      <c r="B384" s="2"/>
    </row>
    <row r="385" spans="1:2" s="3" customFormat="1" x14ac:dyDescent="0.2">
      <c r="A385" s="1"/>
      <c r="B385" s="2"/>
    </row>
    <row r="386" spans="1:2" s="3" customFormat="1" x14ac:dyDescent="0.2">
      <c r="A386" s="1"/>
      <c r="B386" s="2"/>
    </row>
    <row r="387" spans="1:2" s="3" customFormat="1" x14ac:dyDescent="0.2">
      <c r="A387" s="1"/>
      <c r="B387" s="2"/>
    </row>
    <row r="388" spans="1:2" s="3" customFormat="1" x14ac:dyDescent="0.2">
      <c r="A388" s="1"/>
      <c r="B388" s="2"/>
    </row>
    <row r="389" spans="1:2" s="3" customFormat="1" x14ac:dyDescent="0.2">
      <c r="A389" s="1"/>
      <c r="B389" s="2"/>
    </row>
    <row r="390" spans="1:2" s="3" customFormat="1" x14ac:dyDescent="0.2">
      <c r="A390" s="1"/>
      <c r="B390" s="2"/>
    </row>
    <row r="391" spans="1:2" s="3" customFormat="1" x14ac:dyDescent="0.2">
      <c r="A391" s="1"/>
      <c r="B391" s="2"/>
    </row>
    <row r="392" spans="1:2" s="3" customFormat="1" x14ac:dyDescent="0.2">
      <c r="A392" s="1"/>
      <c r="B392" s="2"/>
    </row>
    <row r="393" spans="1:2" s="3" customFormat="1" x14ac:dyDescent="0.2">
      <c r="A393" s="1"/>
      <c r="B393" s="2"/>
    </row>
    <row r="394" spans="1:2" s="3" customFormat="1" x14ac:dyDescent="0.2">
      <c r="A394" s="1"/>
      <c r="B394" s="2"/>
    </row>
    <row r="395" spans="1:2" s="3" customFormat="1" x14ac:dyDescent="0.2">
      <c r="A395" s="1"/>
      <c r="B395" s="2"/>
    </row>
    <row r="396" spans="1:2" s="3" customFormat="1" x14ac:dyDescent="0.2">
      <c r="A396" s="1"/>
      <c r="B396" s="2"/>
    </row>
    <row r="397" spans="1:2" s="3" customFormat="1" x14ac:dyDescent="0.2">
      <c r="A397" s="1"/>
      <c r="B397" s="2"/>
    </row>
    <row r="398" spans="1:2" s="3" customFormat="1" x14ac:dyDescent="0.2">
      <c r="A398" s="1"/>
      <c r="B398" s="2"/>
    </row>
    <row r="399" spans="1:2" s="3" customFormat="1" x14ac:dyDescent="0.2">
      <c r="A399" s="1"/>
      <c r="B399" s="2"/>
    </row>
    <row r="400" spans="1:2" s="3" customFormat="1" x14ac:dyDescent="0.2">
      <c r="A400" s="1"/>
      <c r="B400" s="2"/>
    </row>
    <row r="401" spans="1:2" s="3" customFormat="1" x14ac:dyDescent="0.2">
      <c r="A401" s="1"/>
      <c r="B401" s="2"/>
    </row>
    <row r="402" spans="1:2" s="3" customFormat="1" x14ac:dyDescent="0.2">
      <c r="A402" s="1"/>
      <c r="B402" s="2"/>
    </row>
    <row r="403" spans="1:2" s="3" customFormat="1" x14ac:dyDescent="0.2">
      <c r="A403" s="1"/>
      <c r="B403" s="2"/>
    </row>
    <row r="404" spans="1:2" s="3" customFormat="1" x14ac:dyDescent="0.2">
      <c r="A404" s="1"/>
      <c r="B404" s="2"/>
    </row>
    <row r="405" spans="1:2" s="3" customFormat="1" x14ac:dyDescent="0.2">
      <c r="A405" s="1"/>
      <c r="B405" s="2"/>
    </row>
    <row r="406" spans="1:2" s="3" customFormat="1" x14ac:dyDescent="0.2">
      <c r="A406" s="1"/>
      <c r="B406" s="2"/>
    </row>
    <row r="407" spans="1:2" s="3" customFormat="1" x14ac:dyDescent="0.2">
      <c r="A407" s="1"/>
      <c r="B407" s="2"/>
    </row>
    <row r="408" spans="1:2" s="3" customFormat="1" x14ac:dyDescent="0.2">
      <c r="A408" s="1"/>
      <c r="B408" s="2"/>
    </row>
    <row r="409" spans="1:2" s="3" customFormat="1" x14ac:dyDescent="0.2">
      <c r="A409" s="1"/>
      <c r="B409" s="2"/>
    </row>
    <row r="410" spans="1:2" s="3" customFormat="1" x14ac:dyDescent="0.2">
      <c r="A410" s="1"/>
      <c r="B410" s="2"/>
    </row>
    <row r="411" spans="1:2" s="3" customFormat="1" x14ac:dyDescent="0.2">
      <c r="A411" s="1"/>
      <c r="B411" s="2"/>
    </row>
    <row r="412" spans="1:2" s="3" customFormat="1" x14ac:dyDescent="0.2">
      <c r="A412" s="1"/>
      <c r="B412" s="2"/>
    </row>
    <row r="413" spans="1:2" s="3" customFormat="1" x14ac:dyDescent="0.2">
      <c r="A413" s="1"/>
      <c r="B413" s="2"/>
    </row>
    <row r="414" spans="1:2" s="3" customFormat="1" x14ac:dyDescent="0.2">
      <c r="A414" s="1"/>
      <c r="B414" s="2"/>
    </row>
    <row r="415" spans="1:2" s="3" customFormat="1" x14ac:dyDescent="0.2">
      <c r="A415" s="1"/>
      <c r="B415" s="2"/>
    </row>
    <row r="416" spans="1:2" s="3" customFormat="1" x14ac:dyDescent="0.2">
      <c r="A416" s="1"/>
      <c r="B416" s="2"/>
    </row>
    <row r="417" spans="1:2" s="3" customFormat="1" x14ac:dyDescent="0.2">
      <c r="A417" s="1"/>
      <c r="B417" s="2"/>
    </row>
    <row r="418" spans="1:2" s="3" customFormat="1" x14ac:dyDescent="0.2">
      <c r="A418" s="1"/>
      <c r="B418" s="2"/>
    </row>
    <row r="419" spans="1:2" s="3" customFormat="1" x14ac:dyDescent="0.2">
      <c r="A419" s="1"/>
      <c r="B419" s="2"/>
    </row>
    <row r="420" spans="1:2" s="3" customFormat="1" x14ac:dyDescent="0.2">
      <c r="A420" s="1"/>
      <c r="B420" s="2"/>
    </row>
    <row r="421" spans="1:2" s="3" customFormat="1" x14ac:dyDescent="0.2">
      <c r="A421" s="1"/>
      <c r="B421" s="2"/>
    </row>
    <row r="422" spans="1:2" s="3" customFormat="1" x14ac:dyDescent="0.2">
      <c r="A422" s="1"/>
      <c r="B422" s="2"/>
    </row>
    <row r="423" spans="1:2" s="3" customFormat="1" x14ac:dyDescent="0.2">
      <c r="A423" s="1"/>
      <c r="B423" s="2"/>
    </row>
    <row r="424" spans="1:2" s="3" customFormat="1" x14ac:dyDescent="0.2">
      <c r="A424" s="1"/>
      <c r="B424" s="2"/>
    </row>
    <row r="425" spans="1:2" s="3" customFormat="1" x14ac:dyDescent="0.2">
      <c r="A425" s="1"/>
      <c r="B425" s="2"/>
    </row>
    <row r="426" spans="1:2" s="3" customFormat="1" x14ac:dyDescent="0.2">
      <c r="A426" s="1"/>
      <c r="B426" s="2"/>
    </row>
    <row r="427" spans="1:2" s="3" customFormat="1" x14ac:dyDescent="0.2">
      <c r="A427" s="1"/>
      <c r="B427" s="2"/>
    </row>
    <row r="428" spans="1:2" s="3" customFormat="1" x14ac:dyDescent="0.2">
      <c r="A428" s="1"/>
      <c r="B428" s="2"/>
    </row>
    <row r="429" spans="1:2" s="3" customFormat="1" x14ac:dyDescent="0.2">
      <c r="A429" s="1"/>
      <c r="B429" s="2"/>
    </row>
    <row r="430" spans="1:2" s="3" customFormat="1" x14ac:dyDescent="0.2">
      <c r="A430" s="1"/>
      <c r="B430" s="2"/>
    </row>
    <row r="431" spans="1:2" s="3" customFormat="1" x14ac:dyDescent="0.2">
      <c r="A431" s="1"/>
      <c r="B431" s="2"/>
    </row>
    <row r="432" spans="1:2" s="3" customFormat="1" x14ac:dyDescent="0.2">
      <c r="A432" s="1"/>
      <c r="B432" s="2"/>
    </row>
    <row r="433" spans="1:2" s="3" customFormat="1" x14ac:dyDescent="0.2">
      <c r="A433" s="1"/>
      <c r="B433" s="2"/>
    </row>
    <row r="434" spans="1:2" s="3" customFormat="1" x14ac:dyDescent="0.2">
      <c r="A434" s="1"/>
      <c r="B434" s="2"/>
    </row>
    <row r="435" spans="1:2" s="3" customFormat="1" x14ac:dyDescent="0.2">
      <c r="A435" s="1"/>
      <c r="B435" s="2"/>
    </row>
    <row r="436" spans="1:2" s="3" customFormat="1" x14ac:dyDescent="0.2">
      <c r="A436" s="1"/>
      <c r="B436" s="2"/>
    </row>
    <row r="437" spans="1:2" s="3" customFormat="1" x14ac:dyDescent="0.2">
      <c r="A437" s="1"/>
      <c r="B437" s="2"/>
    </row>
    <row r="438" spans="1:2" s="3" customFormat="1" x14ac:dyDescent="0.2">
      <c r="A438" s="1"/>
      <c r="B438" s="2"/>
    </row>
    <row r="439" spans="1:2" s="3" customFormat="1" x14ac:dyDescent="0.2">
      <c r="A439" s="1"/>
      <c r="B439" s="2"/>
    </row>
    <row r="440" spans="1:2" s="3" customFormat="1" x14ac:dyDescent="0.2">
      <c r="A440" s="1"/>
      <c r="B440" s="2"/>
    </row>
    <row r="441" spans="1:2" s="3" customFormat="1" x14ac:dyDescent="0.2">
      <c r="A441" s="1"/>
      <c r="B441" s="2"/>
    </row>
    <row r="442" spans="1:2" s="3" customFormat="1" x14ac:dyDescent="0.2">
      <c r="A442" s="1"/>
      <c r="B442" s="2"/>
    </row>
    <row r="443" spans="1:2" s="3" customFormat="1" x14ac:dyDescent="0.2">
      <c r="A443" s="1"/>
      <c r="B443" s="2"/>
    </row>
    <row r="444" spans="1:2" s="3" customFormat="1" x14ac:dyDescent="0.2">
      <c r="A444" s="1"/>
      <c r="B444" s="2"/>
    </row>
    <row r="445" spans="1:2" s="3" customFormat="1" x14ac:dyDescent="0.2">
      <c r="A445" s="1"/>
      <c r="B445" s="2"/>
    </row>
    <row r="446" spans="1:2" s="3" customFormat="1" x14ac:dyDescent="0.2">
      <c r="A446" s="1"/>
      <c r="B446" s="2"/>
    </row>
    <row r="447" spans="1:2" s="3" customFormat="1" x14ac:dyDescent="0.2">
      <c r="A447" s="1"/>
      <c r="B447" s="2"/>
    </row>
    <row r="448" spans="1:2" s="3" customFormat="1" x14ac:dyDescent="0.2">
      <c r="A448" s="1"/>
      <c r="B448" s="2"/>
    </row>
    <row r="449" spans="1:2" s="3" customFormat="1" x14ac:dyDescent="0.2">
      <c r="A449" s="1"/>
      <c r="B449" s="2"/>
    </row>
    <row r="450" spans="1:2" s="3" customFormat="1" x14ac:dyDescent="0.2">
      <c r="A450" s="1"/>
      <c r="B450" s="2"/>
    </row>
    <row r="451" spans="1:2" s="3" customFormat="1" x14ac:dyDescent="0.2">
      <c r="A451" s="1"/>
      <c r="B451" s="2"/>
    </row>
    <row r="452" spans="1:2" s="3" customFormat="1" x14ac:dyDescent="0.2">
      <c r="A452" s="1"/>
      <c r="B452" s="2"/>
    </row>
    <row r="453" spans="1:2" s="3" customFormat="1" x14ac:dyDescent="0.2">
      <c r="A453" s="1"/>
      <c r="B453" s="2"/>
    </row>
    <row r="454" spans="1:2" s="3" customFormat="1" x14ac:dyDescent="0.2">
      <c r="A454" s="1"/>
      <c r="B454" s="2"/>
    </row>
    <row r="455" spans="1:2" s="3" customFormat="1" x14ac:dyDescent="0.2">
      <c r="A455" s="1"/>
      <c r="B455" s="2"/>
    </row>
    <row r="456" spans="1:2" s="3" customFormat="1" x14ac:dyDescent="0.2">
      <c r="A456" s="1"/>
      <c r="B456" s="2"/>
    </row>
    <row r="457" spans="1:2" s="3" customFormat="1" x14ac:dyDescent="0.2">
      <c r="A457" s="1"/>
      <c r="B457" s="2"/>
    </row>
    <row r="458" spans="1:2" s="3" customFormat="1" x14ac:dyDescent="0.2">
      <c r="A458" s="1"/>
      <c r="B458" s="2"/>
    </row>
    <row r="459" spans="1:2" s="3" customFormat="1" x14ac:dyDescent="0.2">
      <c r="A459" s="1"/>
      <c r="B459" s="2"/>
    </row>
    <row r="460" spans="1:2" s="3" customFormat="1" x14ac:dyDescent="0.2">
      <c r="A460" s="1"/>
      <c r="B460" s="2"/>
    </row>
    <row r="461" spans="1:2" s="3" customFormat="1" x14ac:dyDescent="0.2">
      <c r="A461" s="1"/>
      <c r="B461" s="2"/>
    </row>
    <row r="462" spans="1:2" s="3" customFormat="1" x14ac:dyDescent="0.2">
      <c r="A462" s="1"/>
      <c r="B462" s="2"/>
    </row>
    <row r="463" spans="1:2" s="3" customFormat="1" x14ac:dyDescent="0.2">
      <c r="A463" s="1"/>
      <c r="B463" s="2"/>
    </row>
    <row r="464" spans="1:2" s="3" customFormat="1" x14ac:dyDescent="0.2">
      <c r="A464" s="1"/>
      <c r="B464" s="2"/>
    </row>
    <row r="465" spans="1:2" s="3" customFormat="1" x14ac:dyDescent="0.2">
      <c r="A465" s="1"/>
      <c r="B465" s="2"/>
    </row>
    <row r="466" spans="1:2" s="3" customFormat="1" x14ac:dyDescent="0.2">
      <c r="A466" s="1"/>
      <c r="B466" s="2"/>
    </row>
    <row r="467" spans="1:2" s="3" customFormat="1" x14ac:dyDescent="0.2">
      <c r="A467" s="1"/>
      <c r="B467" s="2"/>
    </row>
    <row r="468" spans="1:2" s="3" customFormat="1" x14ac:dyDescent="0.2">
      <c r="A468" s="1"/>
      <c r="B468" s="2"/>
    </row>
    <row r="469" spans="1:2" s="3" customFormat="1" x14ac:dyDescent="0.2">
      <c r="A469" s="1"/>
      <c r="B469" s="2"/>
    </row>
    <row r="470" spans="1:2" s="3" customFormat="1" x14ac:dyDescent="0.2">
      <c r="A470" s="1"/>
      <c r="B470" s="2"/>
    </row>
    <row r="471" spans="1:2" s="3" customFormat="1" x14ac:dyDescent="0.2">
      <c r="A471" s="1"/>
      <c r="B471" s="2"/>
    </row>
    <row r="472" spans="1:2" s="3" customFormat="1" x14ac:dyDescent="0.2">
      <c r="A472" s="1"/>
      <c r="B472" s="2"/>
    </row>
    <row r="473" spans="1:2" s="3" customFormat="1" x14ac:dyDescent="0.2">
      <c r="A473" s="1"/>
      <c r="B473" s="2"/>
    </row>
    <row r="474" spans="1:2" s="3" customFormat="1" x14ac:dyDescent="0.2">
      <c r="A474" s="1"/>
      <c r="B474" s="2"/>
    </row>
    <row r="475" spans="1:2" s="3" customFormat="1" x14ac:dyDescent="0.2">
      <c r="A475" s="1"/>
      <c r="B475" s="2"/>
    </row>
    <row r="476" spans="1:2" s="3" customFormat="1" x14ac:dyDescent="0.2">
      <c r="A476" s="1"/>
      <c r="B476" s="2"/>
    </row>
    <row r="477" spans="1:2" s="3" customFormat="1" x14ac:dyDescent="0.2">
      <c r="A477" s="1"/>
      <c r="B477" s="2"/>
    </row>
    <row r="478" spans="1:2" s="3" customFormat="1" x14ac:dyDescent="0.2">
      <c r="A478" s="1"/>
      <c r="B478" s="2"/>
    </row>
    <row r="479" spans="1:2" s="3" customFormat="1" x14ac:dyDescent="0.2">
      <c r="A479" s="1"/>
      <c r="B479" s="2"/>
    </row>
    <row r="480" spans="1:2" s="3" customFormat="1" x14ac:dyDescent="0.2">
      <c r="A480" s="1"/>
      <c r="B480" s="2"/>
    </row>
    <row r="481" spans="1:2" s="3" customFormat="1" x14ac:dyDescent="0.2">
      <c r="A481" s="1"/>
      <c r="B481" s="2"/>
    </row>
    <row r="482" spans="1:2" s="3" customFormat="1" x14ac:dyDescent="0.2">
      <c r="A482" s="1"/>
      <c r="B482" s="2"/>
    </row>
    <row r="483" spans="1:2" s="3" customFormat="1" x14ac:dyDescent="0.2">
      <c r="A483" s="1"/>
      <c r="B483" s="2"/>
    </row>
    <row r="484" spans="1:2" s="3" customFormat="1" x14ac:dyDescent="0.2">
      <c r="A484" s="1"/>
      <c r="B484" s="2"/>
    </row>
    <row r="485" spans="1:2" s="3" customFormat="1" x14ac:dyDescent="0.2">
      <c r="A485" s="1"/>
      <c r="B485" s="2"/>
    </row>
    <row r="486" spans="1:2" s="3" customFormat="1" x14ac:dyDescent="0.2">
      <c r="A486" s="1"/>
      <c r="B486" s="2"/>
    </row>
    <row r="487" spans="1:2" s="3" customFormat="1" x14ac:dyDescent="0.2">
      <c r="A487" s="1"/>
      <c r="B487" s="2"/>
    </row>
    <row r="488" spans="1:2" s="3" customFormat="1" x14ac:dyDescent="0.2">
      <c r="A488" s="1"/>
      <c r="B488" s="2"/>
    </row>
    <row r="489" spans="1:2" s="3" customFormat="1" x14ac:dyDescent="0.2">
      <c r="A489" s="1"/>
      <c r="B489" s="2"/>
    </row>
    <row r="490" spans="1:2" s="3" customFormat="1" x14ac:dyDescent="0.2">
      <c r="A490" s="1"/>
      <c r="B490" s="2"/>
    </row>
    <row r="491" spans="1:2" s="3" customFormat="1" x14ac:dyDescent="0.2">
      <c r="A491" s="1"/>
      <c r="B491" s="2"/>
    </row>
    <row r="492" spans="1:2" s="3" customFormat="1" x14ac:dyDescent="0.2">
      <c r="A492" s="1"/>
      <c r="B492" s="2"/>
    </row>
    <row r="493" spans="1:2" s="3" customFormat="1" x14ac:dyDescent="0.2">
      <c r="A493" s="1"/>
      <c r="B493" s="2"/>
    </row>
    <row r="494" spans="1:2" s="3" customFormat="1" x14ac:dyDescent="0.2">
      <c r="A494" s="1"/>
      <c r="B494" s="2"/>
    </row>
    <row r="495" spans="1:2" s="3" customFormat="1" x14ac:dyDescent="0.2">
      <c r="A495" s="1"/>
      <c r="B495" s="2"/>
    </row>
    <row r="496" spans="1:2" s="3" customFormat="1" x14ac:dyDescent="0.2">
      <c r="A496" s="1"/>
      <c r="B496" s="2"/>
    </row>
    <row r="497" spans="1:2" s="3" customFormat="1" x14ac:dyDescent="0.2">
      <c r="A497" s="1"/>
      <c r="B497" s="2"/>
    </row>
    <row r="498" spans="1:2" s="3" customFormat="1" x14ac:dyDescent="0.2">
      <c r="A498" s="1"/>
      <c r="B498" s="2"/>
    </row>
    <row r="499" spans="1:2" s="3" customFormat="1" x14ac:dyDescent="0.2">
      <c r="A499" s="1"/>
      <c r="B499" s="2"/>
    </row>
    <row r="500" spans="1:2" s="3" customFormat="1" x14ac:dyDescent="0.2">
      <c r="A500" s="1"/>
      <c r="B500" s="2"/>
    </row>
    <row r="501" spans="1:2" s="3" customFormat="1" x14ac:dyDescent="0.2">
      <c r="A501" s="1"/>
      <c r="B501" s="2"/>
    </row>
    <row r="502" spans="1:2" s="3" customFormat="1" x14ac:dyDescent="0.2">
      <c r="A502" s="1"/>
      <c r="B502" s="2"/>
    </row>
    <row r="503" spans="1:2" s="3" customFormat="1" x14ac:dyDescent="0.2">
      <c r="A503" s="1"/>
      <c r="B503" s="2"/>
    </row>
    <row r="504" spans="1:2" s="3" customFormat="1" x14ac:dyDescent="0.2">
      <c r="A504" s="1"/>
      <c r="B504" s="2"/>
    </row>
    <row r="505" spans="1:2" s="3" customFormat="1" x14ac:dyDescent="0.2">
      <c r="A505" s="1"/>
      <c r="B505" s="2"/>
    </row>
    <row r="506" spans="1:2" s="3" customFormat="1" x14ac:dyDescent="0.2">
      <c r="A506" s="1"/>
      <c r="B506" s="2"/>
    </row>
    <row r="507" spans="1:2" s="3" customFormat="1" x14ac:dyDescent="0.2">
      <c r="A507" s="1"/>
      <c r="B507" s="2"/>
    </row>
    <row r="508" spans="1:2" s="3" customFormat="1" x14ac:dyDescent="0.2">
      <c r="A508" s="1"/>
      <c r="B508" s="2"/>
    </row>
    <row r="509" spans="1:2" s="3" customFormat="1" x14ac:dyDescent="0.2">
      <c r="A509" s="1"/>
      <c r="B509" s="2"/>
    </row>
    <row r="510" spans="1:2" s="3" customFormat="1" x14ac:dyDescent="0.2">
      <c r="A510" s="1"/>
      <c r="B510" s="2"/>
    </row>
    <row r="511" spans="1:2" s="3" customFormat="1" x14ac:dyDescent="0.2">
      <c r="A511" s="1"/>
      <c r="B511" s="2"/>
    </row>
    <row r="512" spans="1:2" s="3" customFormat="1" x14ac:dyDescent="0.2">
      <c r="A512" s="1"/>
      <c r="B512" s="2"/>
    </row>
    <row r="513" spans="1:2" s="3" customFormat="1" x14ac:dyDescent="0.2">
      <c r="A513" s="1"/>
      <c r="B513" s="2"/>
    </row>
    <row r="514" spans="1:2" s="3" customFormat="1" x14ac:dyDescent="0.2">
      <c r="A514" s="1"/>
      <c r="B514" s="2"/>
    </row>
    <row r="515" spans="1:2" s="3" customFormat="1" x14ac:dyDescent="0.2">
      <c r="A515" s="1"/>
      <c r="B515" s="2"/>
    </row>
    <row r="516" spans="1:2" s="3" customFormat="1" x14ac:dyDescent="0.2">
      <c r="A516" s="1"/>
      <c r="B516" s="2"/>
    </row>
    <row r="517" spans="1:2" s="3" customFormat="1" x14ac:dyDescent="0.2">
      <c r="A517" s="1"/>
      <c r="B517" s="2"/>
    </row>
    <row r="518" spans="1:2" s="3" customFormat="1" x14ac:dyDescent="0.2">
      <c r="A518" s="1"/>
      <c r="B518" s="2"/>
    </row>
    <row r="519" spans="1:2" s="3" customFormat="1" x14ac:dyDescent="0.2">
      <c r="A519" s="1"/>
      <c r="B519" s="2"/>
    </row>
    <row r="520" spans="1:2" s="3" customFormat="1" x14ac:dyDescent="0.2">
      <c r="A520" s="1"/>
      <c r="B520" s="2"/>
    </row>
    <row r="521" spans="1:2" s="3" customFormat="1" x14ac:dyDescent="0.2">
      <c r="A521" s="1"/>
      <c r="B521" s="2"/>
    </row>
    <row r="522" spans="1:2" s="3" customFormat="1" x14ac:dyDescent="0.2">
      <c r="A522" s="1"/>
      <c r="B522" s="2"/>
    </row>
    <row r="523" spans="1:2" s="3" customFormat="1" x14ac:dyDescent="0.2">
      <c r="A523" s="1"/>
      <c r="B523" s="2"/>
    </row>
    <row r="524" spans="1:2" s="3" customFormat="1" x14ac:dyDescent="0.2">
      <c r="A524" s="1"/>
      <c r="B524" s="2"/>
    </row>
    <row r="525" spans="1:2" s="3" customFormat="1" x14ac:dyDescent="0.2">
      <c r="A525" s="1"/>
      <c r="B525" s="2"/>
    </row>
    <row r="526" spans="1:2" s="3" customFormat="1" x14ac:dyDescent="0.2">
      <c r="A526" s="1"/>
      <c r="B526" s="2"/>
    </row>
    <row r="527" spans="1:2" s="3" customFormat="1" x14ac:dyDescent="0.2">
      <c r="A527" s="1"/>
      <c r="B527" s="2"/>
    </row>
    <row r="528" spans="1:2" s="3" customFormat="1" x14ac:dyDescent="0.2">
      <c r="A528" s="1"/>
      <c r="B528" s="2"/>
    </row>
    <row r="529" spans="1:2" s="3" customFormat="1" x14ac:dyDescent="0.2">
      <c r="A529" s="1"/>
      <c r="B529" s="2"/>
    </row>
    <row r="530" spans="1:2" s="3" customFormat="1" x14ac:dyDescent="0.2">
      <c r="A530" s="1"/>
      <c r="B530" s="2"/>
    </row>
    <row r="531" spans="1:2" s="3" customFormat="1" x14ac:dyDescent="0.2">
      <c r="A531" s="1"/>
      <c r="B531" s="2"/>
    </row>
    <row r="532" spans="1:2" s="3" customFormat="1" x14ac:dyDescent="0.2">
      <c r="A532" s="1"/>
      <c r="B532" s="2"/>
    </row>
    <row r="533" spans="1:2" s="3" customFormat="1" x14ac:dyDescent="0.2">
      <c r="A533" s="1"/>
      <c r="B533" s="2"/>
    </row>
    <row r="534" spans="1:2" s="3" customFormat="1" x14ac:dyDescent="0.2">
      <c r="A534" s="1"/>
      <c r="B534" s="2"/>
    </row>
    <row r="535" spans="1:2" s="3" customFormat="1" x14ac:dyDescent="0.2">
      <c r="A535" s="1"/>
      <c r="B535" s="2"/>
    </row>
    <row r="536" spans="1:2" s="3" customFormat="1" x14ac:dyDescent="0.2">
      <c r="A536" s="1"/>
      <c r="B536" s="2"/>
    </row>
    <row r="537" spans="1:2" s="3" customFormat="1" x14ac:dyDescent="0.2">
      <c r="A537" s="1"/>
      <c r="B537" s="2"/>
    </row>
    <row r="538" spans="1:2" s="3" customFormat="1" x14ac:dyDescent="0.2">
      <c r="A538" s="1"/>
      <c r="B538" s="2"/>
    </row>
    <row r="539" spans="1:2" s="3" customFormat="1" x14ac:dyDescent="0.2">
      <c r="A539" s="1"/>
      <c r="B539" s="2"/>
    </row>
    <row r="540" spans="1:2" s="3" customFormat="1" x14ac:dyDescent="0.2">
      <c r="A540" s="1"/>
      <c r="B540" s="2"/>
    </row>
    <row r="541" spans="1:2" s="3" customFormat="1" x14ac:dyDescent="0.2">
      <c r="A541" s="1"/>
      <c r="B541" s="2"/>
    </row>
    <row r="542" spans="1:2" s="3" customFormat="1" x14ac:dyDescent="0.2">
      <c r="A542" s="1"/>
      <c r="B542" s="2"/>
    </row>
    <row r="543" spans="1:2" s="3" customFormat="1" x14ac:dyDescent="0.2">
      <c r="A543" s="1"/>
      <c r="B543" s="2"/>
    </row>
    <row r="544" spans="1:2" s="3" customFormat="1" x14ac:dyDescent="0.2">
      <c r="A544" s="1"/>
      <c r="B544" s="2"/>
    </row>
    <row r="545" spans="1:2" s="3" customFormat="1" x14ac:dyDescent="0.2">
      <c r="A545" s="1"/>
      <c r="B545" s="2"/>
    </row>
    <row r="546" spans="1:2" s="3" customFormat="1" x14ac:dyDescent="0.2">
      <c r="A546" s="1"/>
      <c r="B546" s="2"/>
    </row>
    <row r="547" spans="1:2" s="3" customFormat="1" x14ac:dyDescent="0.2">
      <c r="A547" s="1"/>
      <c r="B547" s="2"/>
    </row>
    <row r="548" spans="1:2" s="3" customFormat="1" x14ac:dyDescent="0.2">
      <c r="A548" s="1"/>
      <c r="B548" s="2"/>
    </row>
    <row r="549" spans="1:2" s="3" customFormat="1" x14ac:dyDescent="0.2">
      <c r="A549" s="1"/>
      <c r="B549" s="2"/>
    </row>
    <row r="550" spans="1:2" s="3" customFormat="1" x14ac:dyDescent="0.2">
      <c r="A550" s="1"/>
      <c r="B550" s="2"/>
    </row>
    <row r="551" spans="1:2" s="3" customFormat="1" x14ac:dyDescent="0.2">
      <c r="A551" s="1"/>
      <c r="B551" s="2"/>
    </row>
    <row r="552" spans="1:2" s="3" customFormat="1" x14ac:dyDescent="0.2">
      <c r="A552" s="1"/>
      <c r="B552" s="2"/>
    </row>
    <row r="553" spans="1:2" s="3" customFormat="1" x14ac:dyDescent="0.2">
      <c r="A553" s="1"/>
      <c r="B553" s="2"/>
    </row>
    <row r="554" spans="1:2" s="3" customFormat="1" x14ac:dyDescent="0.2">
      <c r="A554" s="1"/>
      <c r="B554" s="2"/>
    </row>
    <row r="555" spans="1:2" s="3" customFormat="1" x14ac:dyDescent="0.2">
      <c r="A555" s="1"/>
      <c r="B555" s="2"/>
    </row>
    <row r="556" spans="1:2" s="3" customFormat="1" x14ac:dyDescent="0.2">
      <c r="A556" s="1"/>
      <c r="B556" s="2"/>
    </row>
    <row r="557" spans="1:2" s="3" customFormat="1" x14ac:dyDescent="0.2">
      <c r="A557" s="1"/>
      <c r="B557" s="2"/>
    </row>
    <row r="558" spans="1:2" s="3" customFormat="1" x14ac:dyDescent="0.2">
      <c r="A558" s="1"/>
      <c r="B558" s="2"/>
    </row>
    <row r="559" spans="1:2" s="3" customFormat="1" x14ac:dyDescent="0.2">
      <c r="A559" s="1"/>
      <c r="B559" s="2"/>
    </row>
    <row r="560" spans="1:2" s="3" customFormat="1" x14ac:dyDescent="0.2">
      <c r="A560" s="1"/>
      <c r="B560" s="2"/>
    </row>
    <row r="561" spans="1:2" s="3" customFormat="1" x14ac:dyDescent="0.2">
      <c r="A561" s="1"/>
      <c r="B561" s="2"/>
    </row>
    <row r="562" spans="1:2" s="3" customFormat="1" x14ac:dyDescent="0.2">
      <c r="A562" s="1"/>
      <c r="B562" s="2"/>
    </row>
    <row r="563" spans="1:2" s="3" customFormat="1" x14ac:dyDescent="0.2">
      <c r="A563" s="1"/>
      <c r="B563" s="2"/>
    </row>
    <row r="564" spans="1:2" s="3" customFormat="1" x14ac:dyDescent="0.2">
      <c r="A564" s="1"/>
      <c r="B564" s="2"/>
    </row>
    <row r="565" spans="1:2" s="3" customFormat="1" x14ac:dyDescent="0.2">
      <c r="A565" s="1"/>
      <c r="B565" s="2"/>
    </row>
    <row r="566" spans="1:2" s="3" customFormat="1" x14ac:dyDescent="0.2">
      <c r="A566" s="1"/>
      <c r="B566" s="2"/>
    </row>
    <row r="567" spans="1:2" s="3" customFormat="1" x14ac:dyDescent="0.2">
      <c r="A567" s="1"/>
      <c r="B567" s="2"/>
    </row>
    <row r="568" spans="1:2" s="3" customFormat="1" x14ac:dyDescent="0.2">
      <c r="A568" s="1"/>
      <c r="B568" s="2"/>
    </row>
    <row r="569" spans="1:2" s="3" customFormat="1" x14ac:dyDescent="0.2">
      <c r="A569" s="1"/>
      <c r="B569" s="2"/>
    </row>
    <row r="570" spans="1:2" s="3" customFormat="1" x14ac:dyDescent="0.2">
      <c r="A570" s="1"/>
      <c r="B570" s="2"/>
    </row>
    <row r="571" spans="1:2" s="3" customFormat="1" x14ac:dyDescent="0.2">
      <c r="A571" s="1"/>
      <c r="B571" s="2"/>
    </row>
    <row r="572" spans="1:2" s="3" customFormat="1" x14ac:dyDescent="0.2">
      <c r="A572" s="1"/>
      <c r="B572" s="2"/>
    </row>
    <row r="573" spans="1:2" s="3" customFormat="1" x14ac:dyDescent="0.2">
      <c r="A573" s="1"/>
      <c r="B573" s="2"/>
    </row>
    <row r="574" spans="1:2" s="3" customFormat="1" x14ac:dyDescent="0.2">
      <c r="A574" s="1"/>
      <c r="B574" s="2"/>
    </row>
    <row r="575" spans="1:2" s="3" customFormat="1" x14ac:dyDescent="0.2">
      <c r="A575" s="1"/>
      <c r="B575" s="2"/>
    </row>
    <row r="576" spans="1:2" s="3" customFormat="1" x14ac:dyDescent="0.2">
      <c r="A576" s="1"/>
      <c r="B576" s="2"/>
    </row>
    <row r="577" spans="1:2" s="3" customFormat="1" x14ac:dyDescent="0.2">
      <c r="A577" s="1"/>
      <c r="B577" s="2"/>
    </row>
    <row r="578" spans="1:2" s="3" customFormat="1" x14ac:dyDescent="0.2">
      <c r="A578" s="1"/>
      <c r="B578" s="2"/>
    </row>
    <row r="579" spans="1:2" s="3" customFormat="1" x14ac:dyDescent="0.2">
      <c r="A579" s="1"/>
      <c r="B579" s="2"/>
    </row>
    <row r="580" spans="1:2" s="3" customFormat="1" x14ac:dyDescent="0.2">
      <c r="A580" s="1"/>
      <c r="B580" s="2"/>
    </row>
    <row r="581" spans="1:2" s="3" customFormat="1" x14ac:dyDescent="0.2">
      <c r="A581" s="1"/>
      <c r="B581" s="2"/>
    </row>
    <row r="582" spans="1:2" s="3" customFormat="1" x14ac:dyDescent="0.2">
      <c r="A582" s="1"/>
      <c r="B582" s="2"/>
    </row>
    <row r="583" spans="1:2" s="3" customFormat="1" x14ac:dyDescent="0.2">
      <c r="A583" s="1"/>
      <c r="B583" s="2"/>
    </row>
    <row r="584" spans="1:2" s="3" customFormat="1" x14ac:dyDescent="0.2">
      <c r="A584" s="1"/>
      <c r="B584" s="2"/>
    </row>
    <row r="585" spans="1:2" s="3" customFormat="1" x14ac:dyDescent="0.2">
      <c r="A585" s="1"/>
      <c r="B585" s="2"/>
    </row>
    <row r="586" spans="1:2" s="3" customFormat="1" x14ac:dyDescent="0.2">
      <c r="A586" s="1"/>
      <c r="B586" s="2"/>
    </row>
    <row r="587" spans="1:2" s="3" customFormat="1" x14ac:dyDescent="0.2">
      <c r="A587" s="1"/>
      <c r="B587" s="2"/>
    </row>
    <row r="588" spans="1:2" s="3" customFormat="1" x14ac:dyDescent="0.2">
      <c r="A588" s="1"/>
      <c r="B588" s="2"/>
    </row>
    <row r="589" spans="1:2" s="3" customFormat="1" x14ac:dyDescent="0.2">
      <c r="A589" s="1"/>
      <c r="B589" s="2"/>
    </row>
    <row r="590" spans="1:2" s="3" customFormat="1" x14ac:dyDescent="0.2">
      <c r="A590" s="1"/>
      <c r="B590" s="2"/>
    </row>
    <row r="591" spans="1:2" s="3" customFormat="1" x14ac:dyDescent="0.2">
      <c r="A591" s="1"/>
      <c r="B591" s="2"/>
    </row>
    <row r="592" spans="1:2" s="3" customFormat="1" x14ac:dyDescent="0.2">
      <c r="A592" s="1"/>
      <c r="B592" s="2"/>
    </row>
    <row r="593" spans="1:2" s="3" customFormat="1" x14ac:dyDescent="0.2">
      <c r="A593" s="1"/>
      <c r="B593" s="2"/>
    </row>
    <row r="594" spans="1:2" s="3" customFormat="1" x14ac:dyDescent="0.2">
      <c r="A594" s="1"/>
      <c r="B594" s="2"/>
    </row>
    <row r="595" spans="1:2" s="3" customFormat="1" x14ac:dyDescent="0.2">
      <c r="A595" s="1"/>
      <c r="B595" s="2"/>
    </row>
    <row r="596" spans="1:2" s="3" customFormat="1" x14ac:dyDescent="0.2">
      <c r="A596" s="1"/>
      <c r="B596" s="2"/>
    </row>
    <row r="597" spans="1:2" s="3" customFormat="1" x14ac:dyDescent="0.2">
      <c r="A597" s="1"/>
      <c r="B597" s="2"/>
    </row>
    <row r="598" spans="1:2" s="3" customFormat="1" x14ac:dyDescent="0.2">
      <c r="A598" s="1"/>
      <c r="B598" s="2"/>
    </row>
    <row r="599" spans="1:2" s="3" customFormat="1" x14ac:dyDescent="0.2">
      <c r="A599" s="1"/>
      <c r="B599" s="2"/>
    </row>
    <row r="600" spans="1:2" s="3" customFormat="1" x14ac:dyDescent="0.2">
      <c r="A600" s="1"/>
      <c r="B600" s="2"/>
    </row>
    <row r="601" spans="1:2" s="3" customFormat="1" x14ac:dyDescent="0.2">
      <c r="A601" s="1"/>
      <c r="B601" s="2"/>
    </row>
    <row r="602" spans="1:2" s="3" customFormat="1" x14ac:dyDescent="0.2">
      <c r="A602" s="1"/>
      <c r="B602" s="2"/>
    </row>
    <row r="603" spans="1:2" s="3" customFormat="1" x14ac:dyDescent="0.2">
      <c r="A603" s="1"/>
      <c r="B603" s="2"/>
    </row>
    <row r="604" spans="1:2" s="3" customFormat="1" x14ac:dyDescent="0.2">
      <c r="A604" s="1"/>
      <c r="B604" s="2"/>
    </row>
    <row r="605" spans="1:2" s="3" customFormat="1" x14ac:dyDescent="0.2">
      <c r="A605" s="1"/>
      <c r="B605" s="2"/>
    </row>
    <row r="606" spans="1:2" s="3" customFormat="1" x14ac:dyDescent="0.2">
      <c r="A606" s="1"/>
      <c r="B606" s="2"/>
    </row>
    <row r="607" spans="1:2" s="3" customFormat="1" x14ac:dyDescent="0.2">
      <c r="A607" s="1"/>
      <c r="B607" s="2"/>
    </row>
    <row r="608" spans="1:2" s="3" customFormat="1" x14ac:dyDescent="0.2">
      <c r="A608" s="1"/>
      <c r="B608" s="2"/>
    </row>
    <row r="609" spans="1:2" s="3" customFormat="1" x14ac:dyDescent="0.2">
      <c r="A609" s="1"/>
      <c r="B609" s="2"/>
    </row>
    <row r="610" spans="1:2" s="3" customFormat="1" x14ac:dyDescent="0.2">
      <c r="A610" s="1"/>
      <c r="B610" s="2"/>
    </row>
    <row r="611" spans="1:2" s="3" customFormat="1" x14ac:dyDescent="0.2">
      <c r="A611" s="1"/>
      <c r="B611" s="2"/>
    </row>
    <row r="612" spans="1:2" s="3" customFormat="1" x14ac:dyDescent="0.2">
      <c r="A612" s="1"/>
      <c r="B612" s="2"/>
    </row>
    <row r="613" spans="1:2" s="3" customFormat="1" x14ac:dyDescent="0.2">
      <c r="A613" s="1"/>
      <c r="B613" s="2"/>
    </row>
    <row r="614" spans="1:2" s="3" customFormat="1" x14ac:dyDescent="0.2">
      <c r="A614" s="1"/>
      <c r="B614" s="2"/>
    </row>
    <row r="615" spans="1:2" s="3" customFormat="1" x14ac:dyDescent="0.2">
      <c r="A615" s="1"/>
      <c r="B615" s="2"/>
    </row>
    <row r="616" spans="1:2" s="3" customFormat="1" x14ac:dyDescent="0.2">
      <c r="A616" s="1"/>
      <c r="B616" s="2"/>
    </row>
    <row r="617" spans="1:2" s="3" customFormat="1" x14ac:dyDescent="0.2">
      <c r="A617" s="1"/>
      <c r="B617" s="2"/>
    </row>
    <row r="618" spans="1:2" s="3" customFormat="1" x14ac:dyDescent="0.2">
      <c r="A618" s="1"/>
      <c r="B618" s="2"/>
    </row>
    <row r="619" spans="1:2" s="3" customFormat="1" x14ac:dyDescent="0.2">
      <c r="A619" s="1"/>
      <c r="B619" s="2"/>
    </row>
    <row r="620" spans="1:2" s="3" customFormat="1" x14ac:dyDescent="0.2">
      <c r="A620" s="1"/>
      <c r="B620" s="2"/>
    </row>
    <row r="621" spans="1:2" s="3" customFormat="1" x14ac:dyDescent="0.2">
      <c r="A621" s="1"/>
      <c r="B621" s="2"/>
    </row>
    <row r="622" spans="1:2" s="3" customFormat="1" x14ac:dyDescent="0.2">
      <c r="A622" s="1"/>
      <c r="B622" s="2"/>
    </row>
    <row r="623" spans="1:2" s="3" customFormat="1" x14ac:dyDescent="0.2">
      <c r="A623" s="1"/>
      <c r="B623" s="2"/>
    </row>
    <row r="624" spans="1:2" s="3" customFormat="1" x14ac:dyDescent="0.2">
      <c r="A624" s="1"/>
      <c r="B624" s="2"/>
    </row>
    <row r="625" spans="1:2" s="3" customFormat="1" x14ac:dyDescent="0.2">
      <c r="A625" s="1"/>
      <c r="B625" s="2"/>
    </row>
    <row r="626" spans="1:2" s="3" customFormat="1" x14ac:dyDescent="0.2">
      <c r="A626" s="1"/>
      <c r="B626" s="2"/>
    </row>
    <row r="627" spans="1:2" s="3" customFormat="1" x14ac:dyDescent="0.2">
      <c r="A627" s="1"/>
      <c r="B627" s="2"/>
    </row>
    <row r="628" spans="1:2" s="3" customFormat="1" x14ac:dyDescent="0.2">
      <c r="A628" s="1"/>
      <c r="B628" s="2"/>
    </row>
    <row r="629" spans="1:2" s="3" customFormat="1" x14ac:dyDescent="0.2">
      <c r="A629" s="1"/>
      <c r="B629" s="2"/>
    </row>
    <row r="630" spans="1:2" s="3" customFormat="1" x14ac:dyDescent="0.2">
      <c r="A630" s="1"/>
      <c r="B630" s="2"/>
    </row>
    <row r="631" spans="1:2" s="3" customFormat="1" x14ac:dyDescent="0.2">
      <c r="A631" s="1"/>
      <c r="B631" s="2"/>
    </row>
    <row r="632" spans="1:2" s="3" customFormat="1" x14ac:dyDescent="0.2">
      <c r="A632" s="1"/>
      <c r="B632" s="2"/>
    </row>
    <row r="633" spans="1:2" s="3" customFormat="1" x14ac:dyDescent="0.2">
      <c r="A633" s="1"/>
      <c r="B633" s="2"/>
    </row>
    <row r="634" spans="1:2" s="3" customFormat="1" x14ac:dyDescent="0.2">
      <c r="A634" s="1"/>
      <c r="B634" s="2"/>
    </row>
    <row r="635" spans="1:2" s="3" customFormat="1" x14ac:dyDescent="0.2">
      <c r="A635" s="1"/>
      <c r="B635" s="2"/>
    </row>
    <row r="636" spans="1:2" s="3" customFormat="1" x14ac:dyDescent="0.2">
      <c r="A636" s="1"/>
      <c r="B636" s="2"/>
    </row>
    <row r="637" spans="1:2" s="3" customFormat="1" x14ac:dyDescent="0.2">
      <c r="A637" s="1"/>
      <c r="B637" s="2"/>
    </row>
    <row r="638" spans="1:2" s="3" customFormat="1" x14ac:dyDescent="0.2">
      <c r="A638" s="1"/>
      <c r="B638" s="2"/>
    </row>
    <row r="639" spans="1:2" s="3" customFormat="1" x14ac:dyDescent="0.2">
      <c r="A639" s="1"/>
      <c r="B639" s="2"/>
    </row>
    <row r="640" spans="1:2" s="3" customFormat="1" x14ac:dyDescent="0.2">
      <c r="A640" s="1"/>
      <c r="B640" s="2"/>
    </row>
    <row r="641" spans="1:2" s="3" customFormat="1" x14ac:dyDescent="0.2">
      <c r="A641" s="1"/>
      <c r="B641" s="2"/>
    </row>
    <row r="642" spans="1:2" s="3" customFormat="1" x14ac:dyDescent="0.2">
      <c r="A642" s="1"/>
      <c r="B642" s="2"/>
    </row>
    <row r="643" spans="1:2" s="3" customFormat="1" x14ac:dyDescent="0.2">
      <c r="A643" s="1"/>
      <c r="B643" s="2"/>
    </row>
    <row r="644" spans="1:2" s="3" customFormat="1" x14ac:dyDescent="0.2">
      <c r="A644" s="1"/>
      <c r="B644" s="2"/>
    </row>
    <row r="645" spans="1:2" s="3" customFormat="1" x14ac:dyDescent="0.2">
      <c r="A645" s="1"/>
      <c r="B645" s="2"/>
    </row>
    <row r="646" spans="1:2" s="3" customFormat="1" x14ac:dyDescent="0.2">
      <c r="A646" s="1"/>
      <c r="B646" s="2"/>
    </row>
    <row r="647" spans="1:2" s="3" customFormat="1" x14ac:dyDescent="0.2">
      <c r="A647" s="1"/>
      <c r="B647" s="2"/>
    </row>
    <row r="648" spans="1:2" s="3" customFormat="1" x14ac:dyDescent="0.2">
      <c r="A648" s="1"/>
      <c r="B648" s="2"/>
    </row>
    <row r="649" spans="1:2" s="3" customFormat="1" x14ac:dyDescent="0.2">
      <c r="A649" s="1"/>
      <c r="B649" s="2"/>
    </row>
    <row r="650" spans="1:2" s="3" customFormat="1" x14ac:dyDescent="0.2">
      <c r="A650" s="1"/>
      <c r="B650" s="2"/>
    </row>
    <row r="651" spans="1:2" s="3" customFormat="1" x14ac:dyDescent="0.2">
      <c r="A651" s="1"/>
      <c r="B651" s="2"/>
    </row>
    <row r="652" spans="1:2" s="3" customFormat="1" x14ac:dyDescent="0.2">
      <c r="A652" s="1"/>
      <c r="B652" s="2"/>
    </row>
    <row r="653" spans="1:2" s="3" customFormat="1" x14ac:dyDescent="0.2">
      <c r="A653" s="1"/>
      <c r="B653" s="2"/>
    </row>
    <row r="654" spans="1:2" s="3" customFormat="1" x14ac:dyDescent="0.2">
      <c r="A654" s="1"/>
      <c r="B654" s="2"/>
    </row>
    <row r="655" spans="1:2" s="3" customFormat="1" x14ac:dyDescent="0.2">
      <c r="A655" s="1"/>
      <c r="B655" s="2"/>
    </row>
    <row r="656" spans="1:2" s="3" customFormat="1" x14ac:dyDescent="0.2">
      <c r="A656" s="1"/>
      <c r="B656" s="2"/>
    </row>
    <row r="657" spans="1:2" s="3" customFormat="1" x14ac:dyDescent="0.2">
      <c r="A657" s="1"/>
      <c r="B657" s="2"/>
    </row>
    <row r="658" spans="1:2" s="3" customFormat="1" x14ac:dyDescent="0.2">
      <c r="A658" s="1"/>
      <c r="B658" s="2"/>
    </row>
    <row r="659" spans="1:2" s="3" customFormat="1" x14ac:dyDescent="0.2">
      <c r="A659" s="1"/>
      <c r="B659" s="2"/>
    </row>
    <row r="660" spans="1:2" s="3" customFormat="1" x14ac:dyDescent="0.2">
      <c r="A660" s="1"/>
      <c r="B660" s="2"/>
    </row>
    <row r="661" spans="1:2" s="3" customFormat="1" x14ac:dyDescent="0.2">
      <c r="A661" s="1"/>
      <c r="B661" s="2"/>
    </row>
    <row r="662" spans="1:2" s="3" customFormat="1" x14ac:dyDescent="0.2">
      <c r="A662" s="1"/>
      <c r="B662" s="2"/>
    </row>
    <row r="663" spans="1:2" s="3" customFormat="1" x14ac:dyDescent="0.2">
      <c r="A663" s="1"/>
      <c r="B663" s="2"/>
    </row>
    <row r="664" spans="1:2" s="3" customFormat="1" x14ac:dyDescent="0.2">
      <c r="A664" s="1"/>
      <c r="B664" s="2"/>
    </row>
    <row r="665" spans="1:2" s="3" customFormat="1" x14ac:dyDescent="0.2">
      <c r="A665" s="1"/>
      <c r="B665" s="2"/>
    </row>
    <row r="666" spans="1:2" s="3" customFormat="1" x14ac:dyDescent="0.2">
      <c r="A666" s="1"/>
      <c r="B666" s="2"/>
    </row>
    <row r="667" spans="1:2" s="3" customFormat="1" x14ac:dyDescent="0.2">
      <c r="A667" s="1"/>
      <c r="B667" s="2"/>
    </row>
    <row r="668" spans="1:2" s="3" customFormat="1" x14ac:dyDescent="0.2">
      <c r="A668" s="1"/>
      <c r="B668" s="2"/>
    </row>
    <row r="669" spans="1:2" s="3" customFormat="1" x14ac:dyDescent="0.2">
      <c r="A669" s="1"/>
      <c r="B669" s="2"/>
    </row>
    <row r="670" spans="1:2" s="3" customFormat="1" x14ac:dyDescent="0.2">
      <c r="A670" s="1"/>
      <c r="B670" s="2"/>
    </row>
    <row r="671" spans="1:2" s="3" customFormat="1" x14ac:dyDescent="0.2">
      <c r="A671" s="1"/>
      <c r="B671" s="2"/>
    </row>
    <row r="672" spans="1:2" s="3" customFormat="1" x14ac:dyDescent="0.2">
      <c r="A672" s="1"/>
      <c r="B672" s="2"/>
    </row>
    <row r="673" spans="1:2" s="3" customFormat="1" x14ac:dyDescent="0.2">
      <c r="A673" s="1"/>
      <c r="B673" s="2"/>
    </row>
    <row r="674" spans="1:2" s="3" customFormat="1" x14ac:dyDescent="0.2">
      <c r="A674" s="1"/>
      <c r="B674" s="2"/>
    </row>
    <row r="675" spans="1:2" s="3" customFormat="1" x14ac:dyDescent="0.2">
      <c r="A675" s="1"/>
      <c r="B675" s="2"/>
    </row>
    <row r="676" spans="1:2" s="3" customFormat="1" x14ac:dyDescent="0.2">
      <c r="A676" s="1"/>
      <c r="B676" s="2"/>
    </row>
    <row r="677" spans="1:2" s="3" customFormat="1" x14ac:dyDescent="0.2">
      <c r="A677" s="1"/>
      <c r="B677" s="2"/>
    </row>
    <row r="678" spans="1:2" s="3" customFormat="1" x14ac:dyDescent="0.2">
      <c r="A678" s="1"/>
      <c r="B678" s="2"/>
    </row>
    <row r="679" spans="1:2" s="3" customFormat="1" x14ac:dyDescent="0.2">
      <c r="A679" s="1"/>
      <c r="B679" s="2"/>
    </row>
    <row r="680" spans="1:2" s="3" customFormat="1" x14ac:dyDescent="0.2">
      <c r="A680" s="1"/>
      <c r="B680" s="2"/>
    </row>
    <row r="681" spans="1:2" s="3" customFormat="1" x14ac:dyDescent="0.2">
      <c r="A681" s="1"/>
      <c r="B681" s="2"/>
    </row>
    <row r="682" spans="1:2" s="3" customFormat="1" x14ac:dyDescent="0.2">
      <c r="A682" s="1"/>
      <c r="B682" s="2"/>
    </row>
    <row r="683" spans="1:2" s="3" customFormat="1" x14ac:dyDescent="0.2">
      <c r="A683" s="1"/>
      <c r="B683" s="2"/>
    </row>
    <row r="684" spans="1:2" s="3" customFormat="1" x14ac:dyDescent="0.2">
      <c r="A684" s="1"/>
      <c r="B684" s="2"/>
    </row>
    <row r="685" spans="1:2" s="3" customFormat="1" x14ac:dyDescent="0.2">
      <c r="A685" s="1"/>
      <c r="B685" s="2"/>
    </row>
    <row r="686" spans="1:2" s="3" customFormat="1" x14ac:dyDescent="0.2">
      <c r="A686" s="1"/>
      <c r="B686" s="2"/>
    </row>
    <row r="687" spans="1:2" s="3" customFormat="1" x14ac:dyDescent="0.2">
      <c r="A687" s="1"/>
      <c r="B687" s="2"/>
    </row>
    <row r="688" spans="1:2" s="3" customFormat="1" x14ac:dyDescent="0.2">
      <c r="A688" s="1"/>
      <c r="B688" s="2"/>
    </row>
    <row r="689" spans="1:2" s="3" customFormat="1" x14ac:dyDescent="0.2">
      <c r="A689" s="1"/>
      <c r="B689" s="2"/>
    </row>
    <row r="690" spans="1:2" s="3" customFormat="1" x14ac:dyDescent="0.2">
      <c r="A690" s="1"/>
      <c r="B690" s="2"/>
    </row>
    <row r="691" spans="1:2" s="3" customFormat="1" x14ac:dyDescent="0.2">
      <c r="A691" s="1"/>
      <c r="B691" s="2"/>
    </row>
    <row r="692" spans="1:2" s="3" customFormat="1" x14ac:dyDescent="0.2">
      <c r="A692" s="1"/>
      <c r="B692" s="2"/>
    </row>
    <row r="693" spans="1:2" s="3" customFormat="1" x14ac:dyDescent="0.2">
      <c r="A693" s="1"/>
      <c r="B693" s="2"/>
    </row>
    <row r="694" spans="1:2" s="3" customFormat="1" x14ac:dyDescent="0.2">
      <c r="A694" s="1"/>
      <c r="B694" s="2"/>
    </row>
    <row r="695" spans="1:2" s="3" customFormat="1" x14ac:dyDescent="0.2">
      <c r="A695" s="1"/>
      <c r="B695" s="2"/>
    </row>
    <row r="696" spans="1:2" s="3" customFormat="1" x14ac:dyDescent="0.2">
      <c r="A696" s="1"/>
      <c r="B696" s="2"/>
    </row>
    <row r="697" spans="1:2" s="3" customFormat="1" x14ac:dyDescent="0.2">
      <c r="A697" s="1"/>
      <c r="B697" s="2"/>
    </row>
    <row r="698" spans="1:2" s="3" customFormat="1" x14ac:dyDescent="0.2">
      <c r="A698" s="1"/>
      <c r="B698" s="2"/>
    </row>
    <row r="699" spans="1:2" s="3" customFormat="1" x14ac:dyDescent="0.2">
      <c r="A699" s="1"/>
      <c r="B699" s="2"/>
    </row>
    <row r="700" spans="1:2" s="3" customFormat="1" x14ac:dyDescent="0.2">
      <c r="A700" s="1"/>
      <c r="B700" s="2"/>
    </row>
    <row r="701" spans="1:2" s="3" customFormat="1" x14ac:dyDescent="0.2">
      <c r="A701" s="1"/>
      <c r="B701" s="2"/>
    </row>
    <row r="702" spans="1:2" s="3" customFormat="1" x14ac:dyDescent="0.2">
      <c r="A702" s="1"/>
      <c r="B702" s="2"/>
    </row>
    <row r="703" spans="1:2" s="3" customFormat="1" x14ac:dyDescent="0.2">
      <c r="A703" s="1"/>
      <c r="B703" s="2"/>
    </row>
    <row r="704" spans="1:2" s="3" customFormat="1" x14ac:dyDescent="0.2">
      <c r="A704" s="1"/>
      <c r="B704" s="2"/>
    </row>
    <row r="705" spans="1:2" s="3" customFormat="1" x14ac:dyDescent="0.2">
      <c r="A705" s="1"/>
      <c r="B705" s="2"/>
    </row>
    <row r="706" spans="1:2" s="3" customFormat="1" x14ac:dyDescent="0.2">
      <c r="A706" s="1"/>
      <c r="B706" s="2"/>
    </row>
    <row r="707" spans="1:2" s="3" customFormat="1" x14ac:dyDescent="0.2">
      <c r="A707" s="1"/>
      <c r="B707" s="2"/>
    </row>
    <row r="708" spans="1:2" s="3" customFormat="1" x14ac:dyDescent="0.2">
      <c r="A708" s="1"/>
      <c r="B708" s="2"/>
    </row>
    <row r="709" spans="1:2" s="3" customFormat="1" x14ac:dyDescent="0.2">
      <c r="A709" s="1"/>
      <c r="B709" s="2"/>
    </row>
    <row r="710" spans="1:2" s="3" customFormat="1" x14ac:dyDescent="0.2">
      <c r="A710" s="1"/>
      <c r="B710" s="2"/>
    </row>
    <row r="711" spans="1:2" s="3" customFormat="1" x14ac:dyDescent="0.2">
      <c r="A711" s="1"/>
      <c r="B711" s="2"/>
    </row>
    <row r="712" spans="1:2" s="3" customFormat="1" x14ac:dyDescent="0.2">
      <c r="A712" s="1"/>
      <c r="B712" s="2"/>
    </row>
    <row r="713" spans="1:2" s="3" customFormat="1" x14ac:dyDescent="0.2">
      <c r="A713" s="1"/>
      <c r="B713" s="2"/>
    </row>
    <row r="714" spans="1:2" s="3" customFormat="1" x14ac:dyDescent="0.2">
      <c r="A714" s="1"/>
      <c r="B714" s="2"/>
    </row>
    <row r="715" spans="1:2" s="3" customFormat="1" x14ac:dyDescent="0.2">
      <c r="A715" s="1"/>
      <c r="B715" s="2"/>
    </row>
    <row r="716" spans="1:2" s="3" customFormat="1" x14ac:dyDescent="0.2">
      <c r="A716" s="1"/>
      <c r="B716" s="2"/>
    </row>
    <row r="717" spans="1:2" s="3" customFormat="1" x14ac:dyDescent="0.2">
      <c r="A717" s="1"/>
      <c r="B717" s="2"/>
    </row>
    <row r="718" spans="1:2" s="3" customFormat="1" x14ac:dyDescent="0.2">
      <c r="A718" s="1"/>
      <c r="B718" s="2"/>
    </row>
    <row r="719" spans="1:2" s="3" customFormat="1" x14ac:dyDescent="0.2">
      <c r="A719" s="1"/>
      <c r="B719" s="2"/>
    </row>
    <row r="720" spans="1:2" s="3" customFormat="1" x14ac:dyDescent="0.2">
      <c r="A720" s="1"/>
      <c r="B720" s="2"/>
    </row>
    <row r="721" spans="1:2" s="3" customFormat="1" x14ac:dyDescent="0.2">
      <c r="A721" s="1"/>
      <c r="B721" s="2"/>
    </row>
    <row r="722" spans="1:2" s="3" customFormat="1" x14ac:dyDescent="0.2">
      <c r="A722" s="1"/>
      <c r="B722" s="2"/>
    </row>
    <row r="723" spans="1:2" s="3" customFormat="1" x14ac:dyDescent="0.2">
      <c r="A723" s="1"/>
      <c r="B723" s="2"/>
    </row>
    <row r="724" spans="1:2" s="3" customFormat="1" x14ac:dyDescent="0.2">
      <c r="A724" s="1"/>
      <c r="B724" s="2"/>
    </row>
    <row r="725" spans="1:2" s="3" customFormat="1" x14ac:dyDescent="0.2">
      <c r="A725" s="1"/>
      <c r="B725" s="2"/>
    </row>
    <row r="726" spans="1:2" s="3" customFormat="1" x14ac:dyDescent="0.2">
      <c r="A726" s="1"/>
      <c r="B726" s="2"/>
    </row>
    <row r="727" spans="1:2" s="3" customFormat="1" x14ac:dyDescent="0.2">
      <c r="A727" s="1"/>
      <c r="B727" s="2"/>
    </row>
    <row r="728" spans="1:2" s="3" customFormat="1" x14ac:dyDescent="0.2">
      <c r="A728" s="1"/>
      <c r="B728" s="2"/>
    </row>
    <row r="729" spans="1:2" s="3" customFormat="1" x14ac:dyDescent="0.2">
      <c r="A729" s="1"/>
      <c r="B729" s="2"/>
    </row>
    <row r="730" spans="1:2" s="3" customFormat="1" x14ac:dyDescent="0.2">
      <c r="A730" s="1"/>
      <c r="B730" s="2"/>
    </row>
    <row r="731" spans="1:2" s="3" customFormat="1" x14ac:dyDescent="0.2">
      <c r="A731" s="1"/>
      <c r="B731" s="2"/>
    </row>
    <row r="732" spans="1:2" s="3" customFormat="1" x14ac:dyDescent="0.2">
      <c r="A732" s="1"/>
      <c r="B732" s="2"/>
    </row>
    <row r="733" spans="1:2" s="3" customFormat="1" x14ac:dyDescent="0.2">
      <c r="A733" s="1"/>
      <c r="B733" s="2"/>
    </row>
    <row r="734" spans="1:2" s="3" customFormat="1" x14ac:dyDescent="0.2">
      <c r="A734" s="1"/>
      <c r="B734" s="2"/>
    </row>
    <row r="735" spans="1:2" s="3" customFormat="1" x14ac:dyDescent="0.2">
      <c r="A735" s="1"/>
      <c r="B735" s="2"/>
    </row>
    <row r="736" spans="1:2" s="3" customFormat="1" x14ac:dyDescent="0.2">
      <c r="A736" s="1"/>
      <c r="B736" s="2"/>
    </row>
    <row r="737" spans="1:2" s="3" customFormat="1" x14ac:dyDescent="0.2">
      <c r="A737" s="1"/>
      <c r="B737" s="2"/>
    </row>
    <row r="738" spans="1:2" s="3" customFormat="1" x14ac:dyDescent="0.2">
      <c r="A738" s="1"/>
      <c r="B738" s="2"/>
    </row>
    <row r="739" spans="1:2" s="3" customFormat="1" x14ac:dyDescent="0.2">
      <c r="A739" s="1"/>
      <c r="B739" s="2"/>
    </row>
    <row r="740" spans="1:2" s="3" customFormat="1" x14ac:dyDescent="0.2">
      <c r="A740" s="1"/>
      <c r="B740" s="2"/>
    </row>
    <row r="741" spans="1:2" s="3" customFormat="1" x14ac:dyDescent="0.2">
      <c r="A741" s="1"/>
      <c r="B741" s="2"/>
    </row>
    <row r="742" spans="1:2" s="3" customFormat="1" x14ac:dyDescent="0.2">
      <c r="A742" s="1"/>
      <c r="B742" s="2"/>
    </row>
    <row r="743" spans="1:2" s="3" customFormat="1" x14ac:dyDescent="0.2">
      <c r="A743" s="1"/>
      <c r="B743" s="2"/>
    </row>
    <row r="744" spans="1:2" s="3" customFormat="1" x14ac:dyDescent="0.2">
      <c r="A744" s="1"/>
      <c r="B744" s="2"/>
    </row>
    <row r="745" spans="1:2" s="3" customFormat="1" x14ac:dyDescent="0.2">
      <c r="A745" s="1"/>
      <c r="B745" s="2"/>
    </row>
    <row r="746" spans="1:2" s="3" customFormat="1" x14ac:dyDescent="0.2">
      <c r="A746" s="1"/>
      <c r="B746" s="2"/>
    </row>
    <row r="747" spans="1:2" s="3" customFormat="1" x14ac:dyDescent="0.2">
      <c r="A747" s="1"/>
      <c r="B747" s="2"/>
    </row>
    <row r="748" spans="1:2" s="3" customFormat="1" x14ac:dyDescent="0.2">
      <c r="A748" s="1"/>
      <c r="B748" s="2"/>
    </row>
    <row r="749" spans="1:2" s="3" customFormat="1" x14ac:dyDescent="0.2">
      <c r="A749" s="1"/>
      <c r="B749" s="2"/>
    </row>
    <row r="750" spans="1:2" s="3" customFormat="1" x14ac:dyDescent="0.2">
      <c r="A750" s="1"/>
      <c r="B750" s="2"/>
    </row>
    <row r="751" spans="1:2" s="3" customFormat="1" x14ac:dyDescent="0.2">
      <c r="A751" s="1"/>
      <c r="B751" s="2"/>
    </row>
    <row r="752" spans="1:2" s="3" customFormat="1" x14ac:dyDescent="0.2">
      <c r="A752" s="1"/>
      <c r="B752" s="2"/>
    </row>
    <row r="753" spans="1:2" s="3" customFormat="1" x14ac:dyDescent="0.2">
      <c r="A753" s="1"/>
      <c r="B753" s="2"/>
    </row>
    <row r="754" spans="1:2" s="3" customFormat="1" x14ac:dyDescent="0.2">
      <c r="A754" s="1"/>
      <c r="B754" s="2"/>
    </row>
    <row r="755" spans="1:2" s="3" customFormat="1" x14ac:dyDescent="0.2">
      <c r="A755" s="1"/>
      <c r="B755" s="2"/>
    </row>
    <row r="756" spans="1:2" s="3" customFormat="1" x14ac:dyDescent="0.2">
      <c r="A756" s="1"/>
      <c r="B756" s="2"/>
    </row>
    <row r="757" spans="1:2" s="3" customFormat="1" x14ac:dyDescent="0.2">
      <c r="A757" s="1"/>
      <c r="B757" s="2"/>
    </row>
    <row r="758" spans="1:2" s="3" customFormat="1" x14ac:dyDescent="0.2">
      <c r="A758" s="1"/>
      <c r="B758" s="2"/>
    </row>
    <row r="759" spans="1:2" s="3" customFormat="1" x14ac:dyDescent="0.2">
      <c r="A759" s="1"/>
      <c r="B759" s="2"/>
    </row>
    <row r="760" spans="1:2" s="3" customFormat="1" x14ac:dyDescent="0.2">
      <c r="A760" s="1"/>
      <c r="B760" s="2"/>
    </row>
    <row r="761" spans="1:2" s="3" customFormat="1" x14ac:dyDescent="0.2">
      <c r="A761" s="1"/>
      <c r="B761" s="2"/>
    </row>
    <row r="762" spans="1:2" s="3" customFormat="1" x14ac:dyDescent="0.2">
      <c r="A762" s="1"/>
      <c r="B762" s="2"/>
    </row>
    <row r="763" spans="1:2" s="3" customFormat="1" x14ac:dyDescent="0.2">
      <c r="A763" s="1"/>
      <c r="B763" s="2"/>
    </row>
    <row r="764" spans="1:2" s="3" customFormat="1" x14ac:dyDescent="0.2">
      <c r="A764" s="1"/>
      <c r="B764" s="2"/>
    </row>
    <row r="765" spans="1:2" s="3" customFormat="1" x14ac:dyDescent="0.2">
      <c r="A765" s="1"/>
      <c r="B765" s="2"/>
    </row>
    <row r="766" spans="1:2" s="3" customFormat="1" x14ac:dyDescent="0.2">
      <c r="A766" s="1"/>
      <c r="B766" s="2"/>
    </row>
    <row r="767" spans="1:2" s="3" customFormat="1" x14ac:dyDescent="0.2">
      <c r="A767" s="1"/>
      <c r="B767" s="2"/>
    </row>
    <row r="768" spans="1:2" s="3" customFormat="1" x14ac:dyDescent="0.2">
      <c r="A768" s="1"/>
      <c r="B768" s="2"/>
    </row>
    <row r="769" spans="1:2" s="3" customFormat="1" x14ac:dyDescent="0.2">
      <c r="A769" s="1"/>
      <c r="B769" s="2"/>
    </row>
    <row r="770" spans="1:2" s="3" customFormat="1" x14ac:dyDescent="0.2">
      <c r="A770" s="1"/>
      <c r="B770" s="2"/>
    </row>
    <row r="771" spans="1:2" s="3" customFormat="1" x14ac:dyDescent="0.2">
      <c r="A771" s="1"/>
      <c r="B771" s="2"/>
    </row>
    <row r="772" spans="1:2" s="3" customFormat="1" x14ac:dyDescent="0.2">
      <c r="A772" s="1"/>
      <c r="B772" s="2"/>
    </row>
    <row r="773" spans="1:2" s="3" customFormat="1" x14ac:dyDescent="0.2">
      <c r="A773" s="1"/>
      <c r="B773" s="2"/>
    </row>
    <row r="774" spans="1:2" s="3" customFormat="1" x14ac:dyDescent="0.2">
      <c r="A774" s="1"/>
      <c r="B774" s="2"/>
    </row>
    <row r="775" spans="1:2" s="3" customFormat="1" x14ac:dyDescent="0.2">
      <c r="A775" s="1"/>
      <c r="B775" s="2"/>
    </row>
    <row r="776" spans="1:2" s="3" customFormat="1" x14ac:dyDescent="0.2">
      <c r="A776" s="1"/>
      <c r="B776" s="2"/>
    </row>
    <row r="777" spans="1:2" s="3" customFormat="1" x14ac:dyDescent="0.2">
      <c r="A777" s="1"/>
      <c r="B777" s="2"/>
    </row>
    <row r="778" spans="1:2" s="3" customFormat="1" x14ac:dyDescent="0.2">
      <c r="A778" s="1"/>
      <c r="B778" s="2"/>
    </row>
    <row r="779" spans="1:2" s="3" customFormat="1" x14ac:dyDescent="0.2">
      <c r="A779" s="1"/>
      <c r="B779" s="2"/>
    </row>
    <row r="780" spans="1:2" s="3" customFormat="1" x14ac:dyDescent="0.2">
      <c r="A780" s="1"/>
      <c r="B780" s="2"/>
    </row>
    <row r="781" spans="1:2" s="3" customFormat="1" x14ac:dyDescent="0.2">
      <c r="A781" s="1"/>
      <c r="B781" s="2"/>
    </row>
    <row r="782" spans="1:2" s="3" customFormat="1" x14ac:dyDescent="0.2">
      <c r="A782" s="1"/>
      <c r="B782" s="2"/>
    </row>
    <row r="783" spans="1:2" s="3" customFormat="1" x14ac:dyDescent="0.2">
      <c r="A783" s="1"/>
      <c r="B783" s="2"/>
    </row>
    <row r="784" spans="1:2" s="3" customFormat="1" x14ac:dyDescent="0.2">
      <c r="A784" s="1"/>
      <c r="B784" s="2"/>
    </row>
    <row r="785" spans="1:2" s="3" customFormat="1" x14ac:dyDescent="0.2">
      <c r="A785" s="1"/>
      <c r="B785" s="2"/>
    </row>
    <row r="786" spans="1:2" s="3" customFormat="1" x14ac:dyDescent="0.2">
      <c r="A786" s="1"/>
      <c r="B786" s="2"/>
    </row>
    <row r="787" spans="1:2" s="3" customFormat="1" x14ac:dyDescent="0.2">
      <c r="A787" s="1"/>
      <c r="B787" s="2"/>
    </row>
    <row r="788" spans="1:2" s="3" customFormat="1" x14ac:dyDescent="0.2">
      <c r="A788" s="1"/>
      <c r="B788" s="2"/>
    </row>
    <row r="789" spans="1:2" s="3" customFormat="1" x14ac:dyDescent="0.2">
      <c r="A789" s="1"/>
      <c r="B789" s="2"/>
    </row>
    <row r="790" spans="1:2" s="3" customFormat="1" x14ac:dyDescent="0.2">
      <c r="A790" s="1"/>
      <c r="B790" s="2"/>
    </row>
    <row r="791" spans="1:2" s="3" customFormat="1" x14ac:dyDescent="0.2">
      <c r="A791" s="1"/>
      <c r="B791" s="2"/>
    </row>
    <row r="792" spans="1:2" s="3" customFormat="1" x14ac:dyDescent="0.2">
      <c r="A792" s="1"/>
      <c r="B792" s="2"/>
    </row>
    <row r="793" spans="1:2" s="3" customFormat="1" x14ac:dyDescent="0.2">
      <c r="A793" s="1"/>
      <c r="B793" s="2"/>
    </row>
    <row r="794" spans="1:2" s="3" customFormat="1" x14ac:dyDescent="0.2">
      <c r="A794" s="1"/>
      <c r="B794" s="2"/>
    </row>
    <row r="795" spans="1:2" s="3" customFormat="1" x14ac:dyDescent="0.2">
      <c r="A795" s="1"/>
      <c r="B795" s="2"/>
    </row>
    <row r="796" spans="1:2" s="3" customFormat="1" x14ac:dyDescent="0.2">
      <c r="A796" s="1"/>
      <c r="B796" s="2"/>
    </row>
    <row r="797" spans="1:2" s="3" customFormat="1" x14ac:dyDescent="0.2">
      <c r="A797" s="1"/>
      <c r="B797" s="2"/>
    </row>
    <row r="798" spans="1:2" s="3" customFormat="1" x14ac:dyDescent="0.2">
      <c r="A798" s="1"/>
      <c r="B798" s="2"/>
    </row>
    <row r="799" spans="1:2" s="3" customFormat="1" x14ac:dyDescent="0.2">
      <c r="A799" s="1"/>
      <c r="B799" s="2"/>
    </row>
    <row r="800" spans="1:2" s="3" customFormat="1" x14ac:dyDescent="0.2">
      <c r="A800" s="1"/>
      <c r="B800" s="2"/>
    </row>
    <row r="801" spans="1:2" s="3" customFormat="1" x14ac:dyDescent="0.2">
      <c r="A801" s="1"/>
      <c r="B801" s="2"/>
    </row>
    <row r="802" spans="1:2" s="3" customFormat="1" x14ac:dyDescent="0.2">
      <c r="A802" s="1"/>
      <c r="B802" s="2"/>
    </row>
    <row r="803" spans="1:2" s="3" customFormat="1" x14ac:dyDescent="0.2">
      <c r="A803" s="1"/>
      <c r="B803" s="2"/>
    </row>
    <row r="804" spans="1:2" s="3" customFormat="1" x14ac:dyDescent="0.2">
      <c r="A804" s="1"/>
      <c r="B804" s="2"/>
    </row>
    <row r="805" spans="1:2" s="3" customFormat="1" x14ac:dyDescent="0.2">
      <c r="A805" s="1"/>
      <c r="B805" s="2"/>
    </row>
    <row r="806" spans="1:2" s="3" customFormat="1" x14ac:dyDescent="0.2">
      <c r="A806" s="1"/>
      <c r="B806" s="2"/>
    </row>
    <row r="807" spans="1:2" s="3" customFormat="1" x14ac:dyDescent="0.2">
      <c r="A807" s="1"/>
      <c r="B807" s="2"/>
    </row>
    <row r="808" spans="1:2" s="3" customFormat="1" x14ac:dyDescent="0.2">
      <c r="A808" s="1"/>
      <c r="B808" s="2"/>
    </row>
    <row r="809" spans="1:2" s="3" customFormat="1" x14ac:dyDescent="0.2">
      <c r="A809" s="1"/>
      <c r="B809" s="2"/>
    </row>
    <row r="810" spans="1:2" s="3" customFormat="1" x14ac:dyDescent="0.2">
      <c r="A810" s="1"/>
      <c r="B810" s="2"/>
    </row>
    <row r="811" spans="1:2" s="3" customFormat="1" x14ac:dyDescent="0.2">
      <c r="A811" s="1"/>
      <c r="B811" s="2"/>
    </row>
    <row r="812" spans="1:2" s="3" customFormat="1" x14ac:dyDescent="0.2">
      <c r="A812" s="1"/>
      <c r="B812" s="2"/>
    </row>
    <row r="813" spans="1:2" s="3" customFormat="1" x14ac:dyDescent="0.2">
      <c r="A813" s="1"/>
      <c r="B813" s="2"/>
    </row>
    <row r="814" spans="1:2" s="3" customFormat="1" x14ac:dyDescent="0.2">
      <c r="A814" s="1"/>
      <c r="B814" s="2"/>
    </row>
    <row r="815" spans="1:2" s="3" customFormat="1" x14ac:dyDescent="0.2">
      <c r="A815" s="1"/>
      <c r="B815" s="2"/>
    </row>
    <row r="816" spans="1:2" s="3" customFormat="1" x14ac:dyDescent="0.2">
      <c r="A816" s="1"/>
      <c r="B816" s="2"/>
    </row>
    <row r="817" spans="1:2" s="3" customFormat="1" x14ac:dyDescent="0.2">
      <c r="A817" s="1"/>
      <c r="B817" s="2"/>
    </row>
    <row r="818" spans="1:2" s="3" customFormat="1" x14ac:dyDescent="0.2">
      <c r="A818" s="1"/>
      <c r="B818" s="2"/>
    </row>
    <row r="819" spans="1:2" s="3" customFormat="1" x14ac:dyDescent="0.2">
      <c r="A819" s="1"/>
      <c r="B819" s="2"/>
    </row>
    <row r="820" spans="1:2" s="3" customFormat="1" x14ac:dyDescent="0.2">
      <c r="A820" s="1"/>
      <c r="B820" s="2"/>
    </row>
    <row r="821" spans="1:2" s="3" customFormat="1" x14ac:dyDescent="0.2">
      <c r="A821" s="1"/>
      <c r="B821" s="2"/>
    </row>
    <row r="822" spans="1:2" s="3" customFormat="1" x14ac:dyDescent="0.2">
      <c r="A822" s="1"/>
      <c r="B822" s="2"/>
    </row>
    <row r="823" spans="1:2" s="3" customFormat="1" x14ac:dyDescent="0.2">
      <c r="A823" s="1"/>
      <c r="B823" s="2"/>
    </row>
    <row r="824" spans="1:2" s="3" customFormat="1" x14ac:dyDescent="0.2">
      <c r="A824" s="1"/>
      <c r="B824" s="2"/>
    </row>
    <row r="825" spans="1:2" s="3" customFormat="1" x14ac:dyDescent="0.2">
      <c r="A825" s="1"/>
      <c r="B825" s="2"/>
    </row>
    <row r="826" spans="1:2" s="3" customFormat="1" x14ac:dyDescent="0.2">
      <c r="A826" s="1"/>
      <c r="B826" s="2"/>
    </row>
    <row r="827" spans="1:2" s="3" customFormat="1" x14ac:dyDescent="0.2">
      <c r="A827" s="1"/>
      <c r="B827" s="2"/>
    </row>
    <row r="828" spans="1:2" s="3" customFormat="1" x14ac:dyDescent="0.2">
      <c r="A828" s="1"/>
      <c r="B828" s="2"/>
    </row>
    <row r="829" spans="1:2" s="3" customFormat="1" x14ac:dyDescent="0.2">
      <c r="A829" s="1"/>
      <c r="B829" s="2"/>
    </row>
    <row r="830" spans="1:2" s="3" customFormat="1" x14ac:dyDescent="0.2">
      <c r="A830" s="1"/>
      <c r="B830" s="2"/>
    </row>
    <row r="831" spans="1:2" s="3" customFormat="1" x14ac:dyDescent="0.2">
      <c r="A831" s="1"/>
      <c r="B831" s="2"/>
    </row>
    <row r="832" spans="1:2" s="3" customFormat="1" x14ac:dyDescent="0.2">
      <c r="A832" s="1"/>
      <c r="B832" s="2"/>
    </row>
    <row r="833" spans="1:2" s="3" customFormat="1" x14ac:dyDescent="0.2">
      <c r="A833" s="1"/>
      <c r="B833" s="2"/>
    </row>
    <row r="834" spans="1:2" s="3" customFormat="1" x14ac:dyDescent="0.2">
      <c r="A834" s="1"/>
      <c r="B834" s="2"/>
    </row>
    <row r="835" spans="1:2" s="3" customFormat="1" x14ac:dyDescent="0.2">
      <c r="A835" s="1"/>
      <c r="B835" s="2"/>
    </row>
    <row r="836" spans="1:2" s="3" customFormat="1" x14ac:dyDescent="0.2">
      <c r="A836" s="1"/>
      <c r="B836" s="2"/>
    </row>
    <row r="837" spans="1:2" s="3" customFormat="1" x14ac:dyDescent="0.2">
      <c r="A837" s="1"/>
      <c r="B837" s="2"/>
    </row>
    <row r="838" spans="1:2" s="3" customFormat="1" x14ac:dyDescent="0.2">
      <c r="A838" s="1"/>
      <c r="B838" s="2"/>
    </row>
    <row r="839" spans="1:2" s="3" customFormat="1" x14ac:dyDescent="0.2">
      <c r="A839" s="1"/>
      <c r="B839" s="2"/>
    </row>
    <row r="840" spans="1:2" s="3" customFormat="1" x14ac:dyDescent="0.2">
      <c r="A840" s="1"/>
      <c r="B840" s="2"/>
    </row>
    <row r="841" spans="1:2" s="3" customFormat="1" x14ac:dyDescent="0.2">
      <c r="A841" s="1"/>
      <c r="B841" s="2"/>
    </row>
    <row r="842" spans="1:2" s="3" customFormat="1" x14ac:dyDescent="0.2">
      <c r="A842" s="1"/>
      <c r="B842" s="2"/>
    </row>
    <row r="843" spans="1:2" s="3" customFormat="1" x14ac:dyDescent="0.2">
      <c r="A843" s="1"/>
      <c r="B843" s="2"/>
    </row>
    <row r="844" spans="1:2" s="3" customFormat="1" x14ac:dyDescent="0.2">
      <c r="A844" s="1"/>
      <c r="B844" s="2"/>
    </row>
    <row r="845" spans="1:2" s="3" customFormat="1" x14ac:dyDescent="0.2">
      <c r="A845" s="1"/>
      <c r="B845" s="2"/>
    </row>
    <row r="846" spans="1:2" s="3" customFormat="1" x14ac:dyDescent="0.2">
      <c r="A846" s="1"/>
      <c r="B846" s="2"/>
    </row>
    <row r="847" spans="1:2" s="3" customFormat="1" x14ac:dyDescent="0.2">
      <c r="A847" s="1"/>
      <c r="B847" s="2"/>
    </row>
    <row r="848" spans="1:2" s="3" customFormat="1" x14ac:dyDescent="0.2">
      <c r="A848" s="1"/>
      <c r="B848" s="2"/>
    </row>
    <row r="849" spans="1:2" s="3" customFormat="1" x14ac:dyDescent="0.2">
      <c r="A849" s="1"/>
      <c r="B849" s="2"/>
    </row>
    <row r="850" spans="1:2" s="3" customFormat="1" x14ac:dyDescent="0.2">
      <c r="A850" s="1"/>
      <c r="B850" s="2"/>
    </row>
    <row r="851" spans="1:2" s="3" customFormat="1" x14ac:dyDescent="0.2">
      <c r="A851" s="1"/>
      <c r="B851" s="2"/>
    </row>
    <row r="852" spans="1:2" s="3" customFormat="1" x14ac:dyDescent="0.2">
      <c r="A852" s="1"/>
      <c r="B852" s="2"/>
    </row>
    <row r="853" spans="1:2" s="3" customFormat="1" x14ac:dyDescent="0.2">
      <c r="A853" s="1"/>
      <c r="B853" s="2"/>
    </row>
    <row r="854" spans="1:2" s="3" customFormat="1" x14ac:dyDescent="0.2">
      <c r="A854" s="1"/>
      <c r="B854" s="2"/>
    </row>
    <row r="855" spans="1:2" s="3" customFormat="1" x14ac:dyDescent="0.2">
      <c r="A855" s="1"/>
      <c r="B855" s="2"/>
    </row>
    <row r="856" spans="1:2" s="3" customFormat="1" x14ac:dyDescent="0.2">
      <c r="A856" s="1"/>
      <c r="B856" s="2"/>
    </row>
    <row r="857" spans="1:2" s="3" customFormat="1" x14ac:dyDescent="0.2">
      <c r="A857" s="1"/>
      <c r="B857" s="2"/>
    </row>
    <row r="858" spans="1:2" s="3" customFormat="1" x14ac:dyDescent="0.2">
      <c r="A858" s="1"/>
      <c r="B858" s="2"/>
    </row>
    <row r="859" spans="1:2" s="3" customFormat="1" x14ac:dyDescent="0.2">
      <c r="A859" s="1"/>
      <c r="B859" s="2"/>
    </row>
    <row r="860" spans="1:2" s="3" customFormat="1" x14ac:dyDescent="0.2">
      <c r="A860" s="1"/>
      <c r="B860" s="2"/>
    </row>
    <row r="861" spans="1:2" s="3" customFormat="1" x14ac:dyDescent="0.2">
      <c r="A861" s="1"/>
      <c r="B861" s="2"/>
    </row>
    <row r="862" spans="1:2" s="3" customFormat="1" x14ac:dyDescent="0.2">
      <c r="A862" s="1"/>
      <c r="B862" s="2"/>
    </row>
    <row r="863" spans="1:2" s="3" customFormat="1" x14ac:dyDescent="0.2">
      <c r="A863" s="1"/>
      <c r="B863" s="2"/>
    </row>
    <row r="864" spans="1:2" s="3" customFormat="1" x14ac:dyDescent="0.2">
      <c r="A864" s="1"/>
      <c r="B864" s="2"/>
    </row>
    <row r="865" spans="1:2" s="3" customFormat="1" x14ac:dyDescent="0.2">
      <c r="A865" s="1"/>
      <c r="B865" s="2"/>
    </row>
    <row r="866" spans="1:2" s="3" customFormat="1" x14ac:dyDescent="0.2">
      <c r="A866" s="1"/>
      <c r="B866" s="2"/>
    </row>
    <row r="867" spans="1:2" s="3" customFormat="1" x14ac:dyDescent="0.2">
      <c r="A867" s="1"/>
      <c r="B867" s="2"/>
    </row>
    <row r="868" spans="1:2" s="3" customFormat="1" x14ac:dyDescent="0.2">
      <c r="A868" s="1"/>
      <c r="B868" s="2"/>
    </row>
    <row r="869" spans="1:2" s="3" customFormat="1" x14ac:dyDescent="0.2">
      <c r="A869" s="1"/>
      <c r="B869" s="2"/>
    </row>
    <row r="870" spans="1:2" s="3" customFormat="1" x14ac:dyDescent="0.2">
      <c r="A870" s="1"/>
      <c r="B870" s="2"/>
    </row>
    <row r="871" spans="1:2" s="3" customFormat="1" x14ac:dyDescent="0.2">
      <c r="A871" s="1"/>
      <c r="B871" s="2"/>
    </row>
    <row r="872" spans="1:2" s="3" customFormat="1" x14ac:dyDescent="0.2">
      <c r="A872" s="1"/>
      <c r="B872" s="2"/>
    </row>
    <row r="873" spans="1:2" s="3" customFormat="1" x14ac:dyDescent="0.2">
      <c r="A873" s="1"/>
      <c r="B873" s="2"/>
    </row>
    <row r="874" spans="1:2" s="3" customFormat="1" x14ac:dyDescent="0.2">
      <c r="A874" s="1"/>
      <c r="B874" s="2"/>
    </row>
    <row r="875" spans="1:2" s="3" customFormat="1" x14ac:dyDescent="0.2">
      <c r="A875" s="1"/>
      <c r="B875" s="2"/>
    </row>
    <row r="876" spans="1:2" s="3" customFormat="1" x14ac:dyDescent="0.2">
      <c r="A876" s="1"/>
      <c r="B876" s="2"/>
    </row>
    <row r="877" spans="1:2" s="3" customFormat="1" x14ac:dyDescent="0.2">
      <c r="A877" s="1"/>
      <c r="B877" s="2"/>
    </row>
    <row r="878" spans="1:2" s="3" customFormat="1" x14ac:dyDescent="0.2">
      <c r="A878" s="1"/>
      <c r="B878" s="2"/>
    </row>
    <row r="879" spans="1:2" s="3" customFormat="1" x14ac:dyDescent="0.2">
      <c r="A879" s="1"/>
      <c r="B879" s="2"/>
    </row>
    <row r="880" spans="1:2" s="3" customFormat="1" x14ac:dyDescent="0.2">
      <c r="A880" s="1"/>
      <c r="B880" s="2"/>
    </row>
    <row r="881" spans="1:2" s="3" customFormat="1" x14ac:dyDescent="0.2">
      <c r="A881" s="1"/>
      <c r="B881" s="2"/>
    </row>
    <row r="882" spans="1:2" s="3" customFormat="1" x14ac:dyDescent="0.2">
      <c r="A882" s="1"/>
      <c r="B882" s="2"/>
    </row>
    <row r="883" spans="1:2" s="3" customFormat="1" x14ac:dyDescent="0.2">
      <c r="A883" s="1"/>
      <c r="B883" s="2"/>
    </row>
    <row r="884" spans="1:2" s="3" customFormat="1" x14ac:dyDescent="0.2">
      <c r="A884" s="1"/>
      <c r="B884" s="2"/>
    </row>
    <row r="885" spans="1:2" s="3" customFormat="1" x14ac:dyDescent="0.2">
      <c r="A885" s="1"/>
      <c r="B885" s="2"/>
    </row>
    <row r="886" spans="1:2" s="3" customFormat="1" x14ac:dyDescent="0.2">
      <c r="A886" s="1"/>
      <c r="B886" s="2"/>
    </row>
    <row r="887" spans="1:2" s="3" customFormat="1" x14ac:dyDescent="0.2">
      <c r="A887" s="1"/>
      <c r="B887" s="2"/>
    </row>
    <row r="888" spans="1:2" s="3" customFormat="1" x14ac:dyDescent="0.2">
      <c r="A888" s="1"/>
      <c r="B888" s="2"/>
    </row>
    <row r="889" spans="1:2" s="3" customFormat="1" x14ac:dyDescent="0.2">
      <c r="A889" s="1"/>
      <c r="B889" s="2"/>
    </row>
    <row r="890" spans="1:2" s="3" customFormat="1" x14ac:dyDescent="0.2">
      <c r="A890" s="1"/>
      <c r="B890" s="2"/>
    </row>
    <row r="891" spans="1:2" s="3" customFormat="1" x14ac:dyDescent="0.2">
      <c r="A891" s="1"/>
      <c r="B891" s="2"/>
    </row>
    <row r="892" spans="1:2" s="3" customFormat="1" x14ac:dyDescent="0.2">
      <c r="A892" s="1"/>
      <c r="B892" s="2"/>
    </row>
    <row r="893" spans="1:2" s="3" customFormat="1" x14ac:dyDescent="0.2">
      <c r="A893" s="1"/>
      <c r="B893" s="2"/>
    </row>
    <row r="894" spans="1:2" s="3" customFormat="1" x14ac:dyDescent="0.2">
      <c r="A894" s="1"/>
      <c r="B894" s="2"/>
    </row>
    <row r="895" spans="1:2" s="3" customFormat="1" x14ac:dyDescent="0.2">
      <c r="A895" s="1"/>
      <c r="B895" s="2"/>
    </row>
  </sheetData>
  <mergeCells count="3">
    <mergeCell ref="A3:B3"/>
    <mergeCell ref="D3:E3"/>
    <mergeCell ref="A5:K5"/>
  </mergeCells>
  <pageMargins left="0.74803149606299213" right="0.74803149606299213" top="0.59055118110236227" bottom="0.98425196850393704" header="0.51181102362204722" footer="0.51181102362204722"/>
  <pageSetup paperSize="9" scale="83" orientation="portrait"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673"/>
  <sheetViews>
    <sheetView showGridLines="0" zoomScaleNormal="100" workbookViewId="0">
      <selection activeCell="D50" sqref="D50"/>
    </sheetView>
  </sheetViews>
  <sheetFormatPr defaultRowHeight="15" x14ac:dyDescent="0.2"/>
  <cols>
    <col min="1" max="1" width="12.77734375" style="3" customWidth="1"/>
    <col min="2" max="2" width="12.77734375" customWidth="1"/>
    <col min="3" max="3" width="6" style="21" customWidth="1"/>
    <col min="4" max="4" width="36.77734375" style="2" customWidth="1"/>
    <col min="5" max="7" width="12.77734375" customWidth="1"/>
    <col min="8" max="8" width="8.88671875" style="81"/>
    <col min="9" max="16" width="11.6640625" customWidth="1"/>
  </cols>
  <sheetData>
    <row r="1" spans="1:9" s="28" customFormat="1" ht="15.75" customHeight="1" x14ac:dyDescent="0.25">
      <c r="A1" s="9" t="s">
        <v>11</v>
      </c>
      <c r="B1" s="453" t="s">
        <v>974</v>
      </c>
      <c r="C1" s="451"/>
      <c r="D1" s="451"/>
      <c r="E1" s="4"/>
      <c r="F1" s="450" t="s">
        <v>33</v>
      </c>
      <c r="G1" s="451"/>
      <c r="H1" s="60"/>
      <c r="I1" s="2"/>
    </row>
    <row r="2" spans="1:9" s="28" customFormat="1" ht="15.75" customHeight="1" x14ac:dyDescent="0.25">
      <c r="A2" s="14"/>
      <c r="B2" s="27"/>
      <c r="C2" s="29"/>
      <c r="D2" s="30"/>
      <c r="E2" s="27"/>
      <c r="F2" s="31"/>
      <c r="G2" s="8"/>
      <c r="H2" s="60"/>
      <c r="I2" s="2"/>
    </row>
    <row r="3" spans="1:9" s="28" customFormat="1" ht="16.5" customHeight="1" thickBot="1" x14ac:dyDescent="0.3">
      <c r="A3" s="14"/>
      <c r="B3" s="4"/>
      <c r="C3" s="32"/>
      <c r="D3" s="26"/>
      <c r="E3" s="4"/>
      <c r="F3" s="7"/>
      <c r="G3" s="8"/>
      <c r="H3" s="60"/>
      <c r="I3" s="2"/>
    </row>
    <row r="4" spans="1:9" s="28" customFormat="1" ht="15.75" customHeight="1" x14ac:dyDescent="0.25">
      <c r="A4" s="33"/>
      <c r="B4" s="34" t="str">
        <f>[4]_control!$D$12</f>
        <v>2017/18</v>
      </c>
      <c r="C4" s="35" t="s">
        <v>11</v>
      </c>
      <c r="D4" s="36"/>
      <c r="E4" s="34" t="str">
        <f>[4]_control!$D$13</f>
        <v>2018/19</v>
      </c>
      <c r="F4" s="34" t="str">
        <f>[4]_control!$D$13</f>
        <v>2018/19</v>
      </c>
      <c r="G4" s="34" t="str">
        <f>[4]_control!$D$13</f>
        <v>2018/19</v>
      </c>
      <c r="H4" s="326"/>
      <c r="I4" s="12"/>
    </row>
    <row r="5" spans="1:9" s="28" customFormat="1" ht="15.75" customHeight="1" x14ac:dyDescent="0.25">
      <c r="A5" s="33"/>
      <c r="B5" s="37" t="s">
        <v>34</v>
      </c>
      <c r="C5" s="38" t="s">
        <v>11</v>
      </c>
      <c r="D5" s="39"/>
      <c r="E5" s="37" t="s">
        <v>34</v>
      </c>
      <c r="F5" s="37" t="s">
        <v>34</v>
      </c>
      <c r="G5" s="37" t="s">
        <v>34</v>
      </c>
      <c r="H5" s="326"/>
      <c r="I5" s="12"/>
    </row>
    <row r="6" spans="1:9" s="28" customFormat="1" ht="15.75" customHeight="1" x14ac:dyDescent="0.25">
      <c r="A6" s="33"/>
      <c r="B6" s="37" t="s">
        <v>35</v>
      </c>
      <c r="C6" s="38" t="s">
        <v>11</v>
      </c>
      <c r="D6" s="39" t="s">
        <v>36</v>
      </c>
      <c r="E6" s="37" t="s">
        <v>35</v>
      </c>
      <c r="F6" s="37" t="s">
        <v>35</v>
      </c>
      <c r="G6" s="37" t="s">
        <v>35</v>
      </c>
      <c r="H6" s="326"/>
      <c r="I6" s="12"/>
    </row>
    <row r="7" spans="1:9" s="28" customFormat="1" ht="15.75" customHeight="1" x14ac:dyDescent="0.25">
      <c r="A7" s="33"/>
      <c r="B7" s="37" t="s">
        <v>37</v>
      </c>
      <c r="C7" s="38" t="s">
        <v>11</v>
      </c>
      <c r="D7" s="39"/>
      <c r="E7" s="37" t="s">
        <v>38</v>
      </c>
      <c r="F7" s="37" t="s">
        <v>39</v>
      </c>
      <c r="G7" s="37" t="s">
        <v>37</v>
      </c>
      <c r="H7" s="326"/>
      <c r="I7" s="12"/>
    </row>
    <row r="8" spans="1:9" s="28" customFormat="1" ht="13.5" customHeight="1" thickBot="1" x14ac:dyDescent="0.25">
      <c r="A8" s="33"/>
      <c r="B8" s="40" t="s">
        <v>10</v>
      </c>
      <c r="C8" s="41" t="s">
        <v>11</v>
      </c>
      <c r="D8" s="42"/>
      <c r="E8" s="40" t="s">
        <v>10</v>
      </c>
      <c r="F8" s="40" t="s">
        <v>10</v>
      </c>
      <c r="G8" s="40" t="s">
        <v>10</v>
      </c>
      <c r="H8" s="60"/>
      <c r="I8" s="2"/>
    </row>
    <row r="9" spans="1:9" s="28" customFormat="1" ht="17.25" hidden="1" customHeight="1" x14ac:dyDescent="0.2">
      <c r="A9" s="43"/>
      <c r="B9" s="44"/>
      <c r="C9" s="45" t="s">
        <v>11</v>
      </c>
      <c r="D9" s="46"/>
      <c r="E9" s="44"/>
      <c r="F9" s="44"/>
      <c r="G9" s="44"/>
      <c r="H9" s="327"/>
    </row>
    <row r="10" spans="1:9" s="28" customFormat="1" ht="15.75" customHeight="1" x14ac:dyDescent="0.2">
      <c r="A10" s="43" t="s">
        <v>40</v>
      </c>
      <c r="B10" s="44">
        <v>37886470.003000006</v>
      </c>
      <c r="C10" s="47" t="s">
        <v>41</v>
      </c>
      <c r="D10" s="46" t="s">
        <v>42</v>
      </c>
      <c r="E10" s="329">
        <v>56888760</v>
      </c>
      <c r="F10" s="329">
        <v>-15566170</v>
      </c>
      <c r="G10" s="329">
        <v>41322590</v>
      </c>
      <c r="H10" s="327">
        <v>19</v>
      </c>
      <c r="I10" s="48"/>
    </row>
    <row r="11" spans="1:9" s="28" customFormat="1" ht="15.75" customHeight="1" x14ac:dyDescent="0.2">
      <c r="A11" s="43" t="s">
        <v>40</v>
      </c>
      <c r="B11" s="44">
        <v>14007560.001</v>
      </c>
      <c r="C11" s="47" t="s">
        <v>43</v>
      </c>
      <c r="D11" s="46" t="s">
        <v>44</v>
      </c>
      <c r="E11" s="329">
        <v>14775930</v>
      </c>
      <c r="F11" s="329">
        <v>-741560</v>
      </c>
      <c r="G11" s="329">
        <v>14034370</v>
      </c>
      <c r="H11" s="327">
        <v>20</v>
      </c>
      <c r="I11" s="48"/>
    </row>
    <row r="12" spans="1:9" s="28" customFormat="1" ht="15.75" customHeight="1" x14ac:dyDescent="0.2">
      <c r="A12" s="43" t="s">
        <v>40</v>
      </c>
      <c r="B12" s="44">
        <v>204210.00000000003</v>
      </c>
      <c r="C12" s="47" t="s">
        <v>45</v>
      </c>
      <c r="D12" s="46" t="s">
        <v>46</v>
      </c>
      <c r="E12" s="329">
        <v>208190.00000000003</v>
      </c>
      <c r="F12" s="329">
        <v>0</v>
      </c>
      <c r="G12" s="329">
        <v>208190.00000000003</v>
      </c>
      <c r="H12" s="327">
        <v>21</v>
      </c>
      <c r="I12" s="48"/>
    </row>
    <row r="13" spans="1:9" s="28" customFormat="1" ht="15.75" customHeight="1" x14ac:dyDescent="0.2">
      <c r="A13" s="43" t="s">
        <v>40</v>
      </c>
      <c r="B13" s="44">
        <v>-523129.99999999953</v>
      </c>
      <c r="C13" s="47" t="s">
        <v>47</v>
      </c>
      <c r="D13" s="46" t="s">
        <v>48</v>
      </c>
      <c r="E13" s="329">
        <v>99181899.99999994</v>
      </c>
      <c r="F13" s="329">
        <v>-99625900.000000075</v>
      </c>
      <c r="G13" s="329">
        <v>-444000.00000013364</v>
      </c>
      <c r="H13" s="327">
        <v>22</v>
      </c>
      <c r="I13" s="48"/>
    </row>
    <row r="14" spans="1:9" s="28" customFormat="1" ht="15.75" customHeight="1" x14ac:dyDescent="0.2">
      <c r="A14" s="43" t="s">
        <v>40</v>
      </c>
      <c r="B14" s="44">
        <v>8273399.9970000014</v>
      </c>
      <c r="C14" s="47" t="s">
        <v>49</v>
      </c>
      <c r="D14" s="46" t="s">
        <v>50</v>
      </c>
      <c r="E14" s="329">
        <v>10927560</v>
      </c>
      <c r="F14" s="329">
        <v>-2673600</v>
      </c>
      <c r="G14" s="329">
        <v>8253960</v>
      </c>
      <c r="H14" s="327">
        <v>23</v>
      </c>
      <c r="I14" s="48"/>
    </row>
    <row r="15" spans="1:9" s="28" customFormat="1" ht="15.75" customHeight="1" x14ac:dyDescent="0.2">
      <c r="A15" s="43" t="s">
        <v>40</v>
      </c>
      <c r="B15" s="44">
        <v>-80000</v>
      </c>
      <c r="C15" s="47" t="s">
        <v>51</v>
      </c>
      <c r="D15" s="46" t="s">
        <v>52</v>
      </c>
      <c r="E15" s="329">
        <v>5842590</v>
      </c>
      <c r="F15" s="329">
        <v>-5922590</v>
      </c>
      <c r="G15" s="329">
        <v>-80000</v>
      </c>
      <c r="H15" s="327">
        <v>25</v>
      </c>
      <c r="I15" s="48"/>
    </row>
    <row r="16" spans="1:9" s="28" customFormat="1" ht="15.75" customHeight="1" thickBot="1" x14ac:dyDescent="0.25">
      <c r="A16" s="43" t="s">
        <v>40</v>
      </c>
      <c r="B16" s="44">
        <v>923690</v>
      </c>
      <c r="C16" s="47" t="s">
        <v>53</v>
      </c>
      <c r="D16" s="46" t="s">
        <v>54</v>
      </c>
      <c r="E16" s="329">
        <v>1422570</v>
      </c>
      <c r="F16" s="329">
        <v>-537640</v>
      </c>
      <c r="G16" s="329">
        <v>884930</v>
      </c>
      <c r="H16" s="327">
        <v>24</v>
      </c>
      <c r="I16" s="48"/>
    </row>
    <row r="17" spans="1:9" s="28" customFormat="1" ht="16.5" customHeight="1" thickBot="1" x14ac:dyDescent="0.25">
      <c r="A17" s="43"/>
      <c r="B17" s="49">
        <f>SUBTOTAL(9,B10:B16)</f>
        <v>60692200.001000009</v>
      </c>
      <c r="C17" s="50" t="s">
        <v>55</v>
      </c>
      <c r="D17" s="51" t="s">
        <v>56</v>
      </c>
      <c r="E17" s="330">
        <f>SUBTOTAL(9,E10:E16)</f>
        <v>189247499.99999994</v>
      </c>
      <c r="F17" s="330">
        <f>SUBTOTAL(9,F10:F16)</f>
        <v>-125067460.00000007</v>
      </c>
      <c r="G17" s="330">
        <f>SUBTOTAL(9,G10:G16)</f>
        <v>64180039.999999866</v>
      </c>
      <c r="H17" s="327" t="e">
        <v>#N/A</v>
      </c>
    </row>
    <row r="18" spans="1:9" s="28" customFormat="1" ht="15.75" customHeight="1" thickBot="1" x14ac:dyDescent="0.25">
      <c r="A18" s="33"/>
      <c r="B18" s="52"/>
      <c r="C18" s="53" t="s">
        <v>11</v>
      </c>
      <c r="D18" s="54"/>
      <c r="E18" s="331"/>
      <c r="F18" s="331"/>
      <c r="G18" s="331"/>
      <c r="H18" s="81"/>
      <c r="I18" s="3"/>
    </row>
    <row r="19" spans="1:9" s="28" customFormat="1" ht="15.75" customHeight="1" x14ac:dyDescent="0.2">
      <c r="A19" s="43" t="s">
        <v>57</v>
      </c>
      <c r="B19" s="44">
        <v>173509.99999999991</v>
      </c>
      <c r="C19" s="47" t="s">
        <v>58</v>
      </c>
      <c r="D19" s="46" t="s">
        <v>59</v>
      </c>
      <c r="E19" s="329">
        <v>171119.99999999997</v>
      </c>
      <c r="F19" s="329">
        <v>0</v>
      </c>
      <c r="G19" s="329">
        <v>171119.99999999997</v>
      </c>
      <c r="H19" s="327">
        <v>30</v>
      </c>
      <c r="I19" s="48"/>
    </row>
    <row r="20" spans="1:9" s="28" customFormat="1" ht="15.75" customHeight="1" x14ac:dyDescent="0.2">
      <c r="A20" s="43" t="s">
        <v>57</v>
      </c>
      <c r="B20" s="44">
        <v>2410819.9989999989</v>
      </c>
      <c r="C20" s="47" t="s">
        <v>60</v>
      </c>
      <c r="D20" s="46" t="s">
        <v>61</v>
      </c>
      <c r="E20" s="329">
        <v>4660840</v>
      </c>
      <c r="F20" s="329">
        <v>-2095950</v>
      </c>
      <c r="G20" s="329">
        <v>2564890</v>
      </c>
      <c r="H20" s="327">
        <v>32</v>
      </c>
      <c r="I20" s="48"/>
    </row>
    <row r="21" spans="1:9" s="28" customFormat="1" ht="15.75" customHeight="1" x14ac:dyDescent="0.2">
      <c r="A21" s="43" t="s">
        <v>57</v>
      </c>
      <c r="B21" s="44">
        <v>4206729.9869999979</v>
      </c>
      <c r="C21" s="47" t="s">
        <v>62</v>
      </c>
      <c r="D21" s="46" t="s">
        <v>63</v>
      </c>
      <c r="E21" s="329">
        <v>9066859.9999999981</v>
      </c>
      <c r="F21" s="329">
        <v>-5346960</v>
      </c>
      <c r="G21" s="329">
        <v>3719899.9999999981</v>
      </c>
      <c r="H21" s="327">
        <v>33</v>
      </c>
      <c r="I21" s="48"/>
    </row>
    <row r="22" spans="1:9" s="28" customFormat="1" ht="15.75" customHeight="1" thickBot="1" x14ac:dyDescent="0.25">
      <c r="A22" s="43" t="s">
        <v>57</v>
      </c>
      <c r="B22" s="44">
        <v>23716999.994000029</v>
      </c>
      <c r="C22" s="47" t="s">
        <v>64</v>
      </c>
      <c r="D22" s="46" t="s">
        <v>65</v>
      </c>
      <c r="E22" s="329">
        <v>33005400.000000015</v>
      </c>
      <c r="F22" s="329">
        <v>-9725459.9999999981</v>
      </c>
      <c r="G22" s="329">
        <v>23279940.000000015</v>
      </c>
      <c r="H22" s="327">
        <v>31</v>
      </c>
      <c r="I22" s="48"/>
    </row>
    <row r="23" spans="1:9" s="28" customFormat="1" ht="16.5" customHeight="1" thickBot="1" x14ac:dyDescent="0.25">
      <c r="A23" s="43"/>
      <c r="B23" s="49">
        <f>SUBTOTAL(9,B19:B22)</f>
        <v>30508059.980000027</v>
      </c>
      <c r="C23" s="50" t="s">
        <v>55</v>
      </c>
      <c r="D23" s="51" t="s">
        <v>66</v>
      </c>
      <c r="E23" s="330">
        <f>SUBTOTAL(9,E19:E22)</f>
        <v>46904220.000000015</v>
      </c>
      <c r="F23" s="330">
        <f>SUBTOTAL(9,F19:F22)</f>
        <v>-17168370</v>
      </c>
      <c r="G23" s="330">
        <f>SUBTOTAL(9,G19:G22)</f>
        <v>29735850.000000015</v>
      </c>
      <c r="H23" s="327" t="e">
        <v>#N/A</v>
      </c>
    </row>
    <row r="24" spans="1:9" s="28" customFormat="1" ht="15.75" customHeight="1" thickBot="1" x14ac:dyDescent="0.25">
      <c r="A24" s="33"/>
      <c r="B24" s="52"/>
      <c r="C24" s="53" t="s">
        <v>11</v>
      </c>
      <c r="D24" s="54"/>
      <c r="E24" s="331"/>
      <c r="F24" s="331"/>
      <c r="G24" s="331"/>
      <c r="H24" s="81"/>
      <c r="I24" s="3"/>
    </row>
    <row r="25" spans="1:9" s="28" customFormat="1" ht="15.75" customHeight="1" x14ac:dyDescent="0.2">
      <c r="A25" s="43" t="s">
        <v>67</v>
      </c>
      <c r="B25" s="44">
        <v>865999.99499999639</v>
      </c>
      <c r="C25" s="47" t="s">
        <v>68</v>
      </c>
      <c r="D25" s="46" t="s">
        <v>69</v>
      </c>
      <c r="E25" s="329">
        <v>-116999.9999999986</v>
      </c>
      <c r="F25" s="329">
        <v>0</v>
      </c>
      <c r="G25" s="329">
        <v>-116999.9999999986</v>
      </c>
      <c r="H25" s="327">
        <v>98</v>
      </c>
      <c r="I25" s="48"/>
    </row>
    <row r="26" spans="1:9" s="28" customFormat="1" ht="15.75" customHeight="1" x14ac:dyDescent="0.2">
      <c r="A26" s="43" t="s">
        <v>67</v>
      </c>
      <c r="B26" s="44">
        <v>1511739.9999999995</v>
      </c>
      <c r="C26" s="47" t="s">
        <v>70</v>
      </c>
      <c r="D26" s="46" t="s">
        <v>71</v>
      </c>
      <c r="E26" s="329">
        <v>2989890.0000000005</v>
      </c>
      <c r="F26" s="329">
        <v>0</v>
      </c>
      <c r="G26" s="329">
        <v>2989890.0000000005</v>
      </c>
      <c r="H26" s="327" t="s">
        <v>1000</v>
      </c>
      <c r="I26" s="48"/>
    </row>
    <row r="27" spans="1:9" s="28" customFormat="1" ht="15.75" customHeight="1" thickBot="1" x14ac:dyDescent="0.25">
      <c r="A27" s="43" t="s">
        <v>67</v>
      </c>
      <c r="B27" s="44">
        <v>9971120</v>
      </c>
      <c r="C27" s="47" t="s">
        <v>72</v>
      </c>
      <c r="D27" s="46" t="s">
        <v>73</v>
      </c>
      <c r="E27" s="329">
        <v>10866810.000000002</v>
      </c>
      <c r="F27" s="329">
        <v>-507679.99999999994</v>
      </c>
      <c r="G27" s="329">
        <v>10359130.000000002</v>
      </c>
      <c r="H27" s="327" t="s">
        <v>1001</v>
      </c>
      <c r="I27" s="48"/>
    </row>
    <row r="28" spans="1:9" s="28" customFormat="1" ht="16.5" customHeight="1" thickBot="1" x14ac:dyDescent="0.25">
      <c r="A28" s="43"/>
      <c r="B28" s="49">
        <f>SUBTOTAL(9,B25:B27)</f>
        <v>12348859.994999995</v>
      </c>
      <c r="C28" s="50" t="s">
        <v>55</v>
      </c>
      <c r="D28" s="51" t="s">
        <v>74</v>
      </c>
      <c r="E28" s="330">
        <f>SUBTOTAL(9,E25:E27)</f>
        <v>13739700.000000004</v>
      </c>
      <c r="F28" s="330">
        <f>SUBTOTAL(9,F25:F27)</f>
        <v>-507679.99999999994</v>
      </c>
      <c r="G28" s="330">
        <f>SUBTOTAL(9,G25:G27)</f>
        <v>13232020.000000004</v>
      </c>
      <c r="H28" s="327" t="e">
        <v>#N/A</v>
      </c>
    </row>
    <row r="29" spans="1:9" s="28" customFormat="1" ht="15.75" customHeight="1" thickBot="1" x14ac:dyDescent="0.25">
      <c r="A29" s="33"/>
      <c r="B29" s="52"/>
      <c r="C29" s="53" t="s">
        <v>11</v>
      </c>
      <c r="D29" s="54"/>
      <c r="E29" s="331"/>
      <c r="F29" s="331"/>
      <c r="G29" s="331"/>
      <c r="H29" s="81"/>
      <c r="I29" s="3"/>
    </row>
    <row r="30" spans="1:9" s="28" customFormat="1" ht="15.75" customHeight="1" x14ac:dyDescent="0.2">
      <c r="A30" s="43" t="s">
        <v>75</v>
      </c>
      <c r="B30" s="44">
        <v>1549109.9990000017</v>
      </c>
      <c r="C30" s="47" t="s">
        <v>76</v>
      </c>
      <c r="D30" s="46" t="s">
        <v>77</v>
      </c>
      <c r="E30" s="329">
        <v>7030800</v>
      </c>
      <c r="F30" s="329">
        <v>-6278500</v>
      </c>
      <c r="G30" s="329">
        <v>752300</v>
      </c>
      <c r="H30" s="327">
        <v>45</v>
      </c>
      <c r="I30" s="48"/>
    </row>
    <row r="31" spans="1:9" s="28" customFormat="1" ht="15.75" customHeight="1" x14ac:dyDescent="0.2">
      <c r="A31" s="43" t="s">
        <v>75</v>
      </c>
      <c r="B31" s="44">
        <v>3242049.9949999996</v>
      </c>
      <c r="C31" s="47" t="s">
        <v>78</v>
      </c>
      <c r="D31" s="46" t="s">
        <v>79</v>
      </c>
      <c r="E31" s="329">
        <v>3927400</v>
      </c>
      <c r="F31" s="329">
        <v>-870770.00000000012</v>
      </c>
      <c r="G31" s="329">
        <v>3056630</v>
      </c>
      <c r="H31" s="327">
        <v>48</v>
      </c>
      <c r="I31" s="48"/>
    </row>
    <row r="32" spans="1:9" s="28" customFormat="1" ht="15.75" customHeight="1" x14ac:dyDescent="0.2">
      <c r="A32" s="43" t="s">
        <v>75</v>
      </c>
      <c r="B32" s="44">
        <v>777019.99900000007</v>
      </c>
      <c r="C32" s="47" t="s">
        <v>80</v>
      </c>
      <c r="D32" s="46" t="s">
        <v>81</v>
      </c>
      <c r="E32" s="329">
        <v>765640</v>
      </c>
      <c r="F32" s="329">
        <v>0</v>
      </c>
      <c r="G32" s="329">
        <v>765640</v>
      </c>
      <c r="H32" s="327">
        <v>40</v>
      </c>
      <c r="I32" s="48"/>
    </row>
    <row r="33" spans="1:9" s="28" customFormat="1" ht="15.75" customHeight="1" x14ac:dyDescent="0.2">
      <c r="A33" s="43" t="s">
        <v>75</v>
      </c>
      <c r="B33" s="44">
        <v>3436230.001000002</v>
      </c>
      <c r="C33" s="47" t="s">
        <v>82</v>
      </c>
      <c r="D33" s="46" t="s">
        <v>83</v>
      </c>
      <c r="E33" s="329">
        <v>45174220</v>
      </c>
      <c r="F33" s="329">
        <v>-42007240</v>
      </c>
      <c r="G33" s="329">
        <v>3166980</v>
      </c>
      <c r="H33" s="327">
        <v>41</v>
      </c>
      <c r="I33" s="48"/>
    </row>
    <row r="34" spans="1:9" s="28" customFormat="1" ht="15.75" customHeight="1" x14ac:dyDescent="0.2">
      <c r="A34" s="43" t="s">
        <v>75</v>
      </c>
      <c r="B34" s="44">
        <v>1483959.9990000001</v>
      </c>
      <c r="C34" s="47" t="s">
        <v>84</v>
      </c>
      <c r="D34" s="46" t="s">
        <v>85</v>
      </c>
      <c r="E34" s="329">
        <v>1872830</v>
      </c>
      <c r="F34" s="329">
        <v>-523400.00000000012</v>
      </c>
      <c r="G34" s="329">
        <v>1349430</v>
      </c>
      <c r="H34" s="327">
        <v>42</v>
      </c>
      <c r="I34" s="48"/>
    </row>
    <row r="35" spans="1:9" s="28" customFormat="1" ht="15.75" customHeight="1" x14ac:dyDescent="0.2">
      <c r="A35" s="43" t="s">
        <v>75</v>
      </c>
      <c r="B35" s="44">
        <v>1062910.0009999997</v>
      </c>
      <c r="C35" s="47" t="s">
        <v>86</v>
      </c>
      <c r="D35" s="46" t="s">
        <v>87</v>
      </c>
      <c r="E35" s="329">
        <v>1136550</v>
      </c>
      <c r="F35" s="329">
        <v>-130259.99999999997</v>
      </c>
      <c r="G35" s="329">
        <v>1006290</v>
      </c>
      <c r="H35" s="327">
        <v>43</v>
      </c>
      <c r="I35" s="48"/>
    </row>
    <row r="36" spans="1:9" s="28" customFormat="1" ht="15.75" customHeight="1" thickBot="1" x14ac:dyDescent="0.25">
      <c r="A36" s="43" t="s">
        <v>75</v>
      </c>
      <c r="B36" s="44">
        <v>2309979.9959999998</v>
      </c>
      <c r="C36" s="47" t="s">
        <v>88</v>
      </c>
      <c r="D36" s="46" t="s">
        <v>89</v>
      </c>
      <c r="E36" s="329">
        <v>2632300</v>
      </c>
      <c r="F36" s="329">
        <v>-450330.00000000006</v>
      </c>
      <c r="G36" s="329">
        <v>2181970</v>
      </c>
      <c r="H36" s="327">
        <v>46</v>
      </c>
      <c r="I36" s="48"/>
    </row>
    <row r="37" spans="1:9" s="28" customFormat="1" ht="16.5" customHeight="1" thickBot="1" x14ac:dyDescent="0.25">
      <c r="A37" s="43"/>
      <c r="B37" s="49">
        <f>SUBTOTAL(9,B30:B36)</f>
        <v>13861259.990000002</v>
      </c>
      <c r="C37" s="50" t="s">
        <v>55</v>
      </c>
      <c r="D37" s="51" t="s">
        <v>90</v>
      </c>
      <c r="E37" s="330">
        <f>SUBTOTAL(9,E30:E36)</f>
        <v>62539740</v>
      </c>
      <c r="F37" s="330">
        <f>SUBTOTAL(9,F30:F36)</f>
        <v>-50260500</v>
      </c>
      <c r="G37" s="330">
        <f>SUBTOTAL(9,G30:G36)</f>
        <v>12279240</v>
      </c>
      <c r="H37" s="327" t="e">
        <v>#N/A</v>
      </c>
    </row>
    <row r="38" spans="1:9" s="28" customFormat="1" ht="15.75" customHeight="1" thickBot="1" x14ac:dyDescent="0.25">
      <c r="A38" s="33"/>
      <c r="B38" s="52"/>
      <c r="C38" s="53" t="s">
        <v>11</v>
      </c>
      <c r="D38" s="54"/>
      <c r="E38" s="331"/>
      <c r="F38" s="331"/>
      <c r="G38" s="331"/>
      <c r="H38" s="81"/>
      <c r="I38" s="3"/>
    </row>
    <row r="39" spans="1:9" s="58" customFormat="1" ht="15" customHeight="1" thickBot="1" x14ac:dyDescent="0.3">
      <c r="A39" s="55"/>
      <c r="B39" s="49">
        <f>SUBTOTAL(9,B1:B38)</f>
        <v>117410379.96600004</v>
      </c>
      <c r="C39" s="56"/>
      <c r="D39" s="57" t="s">
        <v>91</v>
      </c>
      <c r="E39" s="330">
        <f>SUBTOTAL(9,E1:E38)</f>
        <v>312431159.99999994</v>
      </c>
      <c r="F39" s="330">
        <f>SUBTOTAL(9,F1:F38)</f>
        <v>-193004010.00000006</v>
      </c>
      <c r="G39" s="330">
        <f>SUBTOTAL(9,G1:G38)</f>
        <v>119427149.99999988</v>
      </c>
      <c r="H39" s="328"/>
      <c r="I39" s="28"/>
    </row>
    <row r="40" spans="1:9" s="3" customFormat="1" x14ac:dyDescent="0.2">
      <c r="C40" s="21"/>
      <c r="D40" s="2"/>
      <c r="H40" s="81"/>
    </row>
    <row r="41" spans="1:9" s="3" customFormat="1" x14ac:dyDescent="0.2">
      <c r="C41" s="21"/>
      <c r="D41" s="2"/>
      <c r="H41" s="81"/>
    </row>
    <row r="42" spans="1:9" s="3" customFormat="1" x14ac:dyDescent="0.2">
      <c r="C42" s="21"/>
      <c r="D42" s="2"/>
      <c r="H42" s="81"/>
    </row>
    <row r="43" spans="1:9" s="3" customFormat="1" x14ac:dyDescent="0.2">
      <c r="C43" s="21"/>
      <c r="D43" s="2"/>
      <c r="H43" s="81"/>
    </row>
    <row r="44" spans="1:9" s="3" customFormat="1" x14ac:dyDescent="0.2">
      <c r="C44" s="21"/>
      <c r="D44" s="2"/>
      <c r="H44" s="81"/>
    </row>
    <row r="45" spans="1:9" s="3" customFormat="1" x14ac:dyDescent="0.2">
      <c r="C45" s="21"/>
      <c r="D45" s="59"/>
      <c r="H45" s="81"/>
    </row>
    <row r="46" spans="1:9" s="3" customFormat="1" x14ac:dyDescent="0.2">
      <c r="C46" s="21"/>
      <c r="D46" s="59"/>
      <c r="H46" s="81"/>
    </row>
    <row r="47" spans="1:9" s="3" customFormat="1" x14ac:dyDescent="0.2">
      <c r="C47" s="21"/>
      <c r="D47" s="2"/>
      <c r="H47" s="81"/>
    </row>
    <row r="48" spans="1:9" s="3" customFormat="1" x14ac:dyDescent="0.2">
      <c r="C48" s="21"/>
      <c r="D48" s="2"/>
      <c r="H48" s="81"/>
    </row>
    <row r="49" spans="3:8" s="3" customFormat="1" x14ac:dyDescent="0.2">
      <c r="C49" s="21"/>
      <c r="D49" s="2"/>
      <c r="H49" s="81"/>
    </row>
    <row r="50" spans="3:8" s="3" customFormat="1" x14ac:dyDescent="0.2">
      <c r="C50" s="21"/>
      <c r="D50" s="2"/>
      <c r="H50" s="81"/>
    </row>
    <row r="51" spans="3:8" s="3" customFormat="1" x14ac:dyDescent="0.2">
      <c r="C51" s="21"/>
      <c r="D51" s="2"/>
      <c r="H51" s="81"/>
    </row>
    <row r="52" spans="3:8" s="3" customFormat="1" x14ac:dyDescent="0.2">
      <c r="C52" s="21"/>
      <c r="D52" s="2"/>
      <c r="H52" s="81"/>
    </row>
    <row r="53" spans="3:8" s="3" customFormat="1" x14ac:dyDescent="0.2">
      <c r="C53" s="21"/>
      <c r="D53" s="2"/>
      <c r="H53" s="81"/>
    </row>
    <row r="54" spans="3:8" s="3" customFormat="1" x14ac:dyDescent="0.2">
      <c r="C54" s="21"/>
      <c r="D54" s="2"/>
      <c r="H54" s="81"/>
    </row>
    <row r="55" spans="3:8" s="3" customFormat="1" x14ac:dyDescent="0.2">
      <c r="C55" s="21"/>
      <c r="D55" s="2"/>
      <c r="H55" s="81"/>
    </row>
    <row r="56" spans="3:8" s="3" customFormat="1" x14ac:dyDescent="0.2">
      <c r="C56" s="21"/>
      <c r="D56" s="2"/>
      <c r="H56" s="81"/>
    </row>
    <row r="57" spans="3:8" s="3" customFormat="1" x14ac:dyDescent="0.2">
      <c r="C57" s="21"/>
      <c r="D57" s="2"/>
      <c r="H57" s="81"/>
    </row>
    <row r="58" spans="3:8" s="3" customFormat="1" x14ac:dyDescent="0.2">
      <c r="C58" s="21"/>
      <c r="D58" s="2"/>
      <c r="H58" s="81"/>
    </row>
    <row r="59" spans="3:8" s="3" customFormat="1" x14ac:dyDescent="0.2">
      <c r="C59" s="21"/>
      <c r="D59" s="2"/>
      <c r="H59" s="81"/>
    </row>
    <row r="60" spans="3:8" s="3" customFormat="1" x14ac:dyDescent="0.2">
      <c r="C60" s="21"/>
      <c r="D60" s="2"/>
      <c r="H60" s="81"/>
    </row>
    <row r="61" spans="3:8" s="3" customFormat="1" x14ac:dyDescent="0.2">
      <c r="C61" s="21"/>
      <c r="D61" s="2"/>
      <c r="H61" s="81"/>
    </row>
    <row r="62" spans="3:8" s="3" customFormat="1" x14ac:dyDescent="0.2">
      <c r="C62" s="21"/>
      <c r="D62" s="2"/>
      <c r="H62" s="81"/>
    </row>
    <row r="63" spans="3:8" s="3" customFormat="1" x14ac:dyDescent="0.2">
      <c r="C63" s="21"/>
      <c r="D63" s="2"/>
      <c r="H63" s="81"/>
    </row>
    <row r="64" spans="3:8" s="3" customFormat="1" x14ac:dyDescent="0.2">
      <c r="C64" s="21"/>
      <c r="D64" s="2"/>
      <c r="H64" s="81"/>
    </row>
    <row r="65" spans="3:8" s="3" customFormat="1" x14ac:dyDescent="0.2">
      <c r="C65" s="21"/>
      <c r="D65" s="2"/>
      <c r="H65" s="81"/>
    </row>
    <row r="66" spans="3:8" s="3" customFormat="1" x14ac:dyDescent="0.2">
      <c r="C66" s="21"/>
      <c r="D66" s="2"/>
      <c r="H66" s="81"/>
    </row>
    <row r="67" spans="3:8" s="3" customFormat="1" x14ac:dyDescent="0.2">
      <c r="C67" s="21"/>
      <c r="D67" s="2"/>
      <c r="H67" s="81"/>
    </row>
    <row r="68" spans="3:8" s="3" customFormat="1" x14ac:dyDescent="0.2">
      <c r="C68" s="21"/>
      <c r="D68" s="2"/>
      <c r="H68" s="81"/>
    </row>
    <row r="69" spans="3:8" s="3" customFormat="1" x14ac:dyDescent="0.2">
      <c r="C69" s="21"/>
      <c r="D69" s="2"/>
      <c r="H69" s="81"/>
    </row>
    <row r="70" spans="3:8" s="3" customFormat="1" x14ac:dyDescent="0.2">
      <c r="C70" s="21"/>
      <c r="D70" s="2"/>
      <c r="H70" s="81"/>
    </row>
    <row r="71" spans="3:8" s="3" customFormat="1" x14ac:dyDescent="0.2">
      <c r="C71" s="21"/>
      <c r="D71" s="2"/>
      <c r="H71" s="81"/>
    </row>
    <row r="72" spans="3:8" s="3" customFormat="1" x14ac:dyDescent="0.2">
      <c r="C72" s="21"/>
      <c r="D72" s="2"/>
      <c r="H72" s="81"/>
    </row>
    <row r="73" spans="3:8" s="3" customFormat="1" x14ac:dyDescent="0.2">
      <c r="C73" s="21"/>
      <c r="D73" s="2"/>
      <c r="H73" s="81"/>
    </row>
    <row r="74" spans="3:8" s="3" customFormat="1" x14ac:dyDescent="0.2">
      <c r="C74" s="21"/>
      <c r="D74" s="2"/>
      <c r="H74" s="81"/>
    </row>
    <row r="75" spans="3:8" s="3" customFormat="1" x14ac:dyDescent="0.2">
      <c r="C75" s="21"/>
      <c r="D75" s="2"/>
      <c r="H75" s="81"/>
    </row>
    <row r="76" spans="3:8" s="3" customFormat="1" x14ac:dyDescent="0.2">
      <c r="C76" s="21"/>
      <c r="D76" s="2"/>
      <c r="H76" s="81"/>
    </row>
    <row r="77" spans="3:8" s="3" customFormat="1" x14ac:dyDescent="0.2">
      <c r="C77" s="21"/>
      <c r="D77" s="2"/>
      <c r="H77" s="81"/>
    </row>
    <row r="78" spans="3:8" s="3" customFormat="1" x14ac:dyDescent="0.2">
      <c r="C78" s="21"/>
      <c r="D78" s="2"/>
      <c r="H78" s="81"/>
    </row>
    <row r="79" spans="3:8" s="3" customFormat="1" x14ac:dyDescent="0.2">
      <c r="C79" s="21"/>
      <c r="D79" s="2"/>
      <c r="H79" s="81"/>
    </row>
    <row r="80" spans="3:8" s="3" customFormat="1" x14ac:dyDescent="0.2">
      <c r="C80" s="21"/>
      <c r="D80" s="2"/>
      <c r="H80" s="81"/>
    </row>
    <row r="81" spans="3:8" s="3" customFormat="1" x14ac:dyDescent="0.2">
      <c r="C81" s="21"/>
      <c r="D81" s="2"/>
      <c r="H81" s="81"/>
    </row>
    <row r="82" spans="3:8" s="3" customFormat="1" x14ac:dyDescent="0.2">
      <c r="C82" s="21"/>
      <c r="D82" s="2"/>
      <c r="H82" s="81"/>
    </row>
    <row r="83" spans="3:8" s="3" customFormat="1" x14ac:dyDescent="0.2">
      <c r="C83" s="21"/>
      <c r="D83" s="2"/>
      <c r="H83" s="81"/>
    </row>
    <row r="84" spans="3:8" s="3" customFormat="1" x14ac:dyDescent="0.2">
      <c r="C84" s="21"/>
      <c r="D84" s="2"/>
      <c r="H84" s="81"/>
    </row>
    <row r="85" spans="3:8" s="3" customFormat="1" x14ac:dyDescent="0.2">
      <c r="C85" s="21"/>
      <c r="D85" s="2"/>
      <c r="H85" s="81"/>
    </row>
    <row r="86" spans="3:8" s="3" customFormat="1" x14ac:dyDescent="0.2">
      <c r="C86" s="21"/>
      <c r="D86" s="2"/>
      <c r="H86" s="81"/>
    </row>
    <row r="87" spans="3:8" s="3" customFormat="1" x14ac:dyDescent="0.2">
      <c r="C87" s="21"/>
      <c r="D87" s="2"/>
      <c r="H87" s="81"/>
    </row>
    <row r="88" spans="3:8" s="3" customFormat="1" x14ac:dyDescent="0.2">
      <c r="C88" s="21"/>
      <c r="D88" s="2"/>
      <c r="H88" s="81"/>
    </row>
    <row r="89" spans="3:8" s="3" customFormat="1" x14ac:dyDescent="0.2">
      <c r="C89" s="21"/>
      <c r="D89" s="2"/>
      <c r="H89" s="81"/>
    </row>
    <row r="90" spans="3:8" s="3" customFormat="1" x14ac:dyDescent="0.2">
      <c r="C90" s="21"/>
      <c r="D90" s="2"/>
      <c r="H90" s="81"/>
    </row>
    <row r="91" spans="3:8" s="3" customFormat="1" x14ac:dyDescent="0.2">
      <c r="C91" s="21"/>
      <c r="D91" s="2"/>
      <c r="H91" s="81"/>
    </row>
    <row r="92" spans="3:8" s="3" customFormat="1" x14ac:dyDescent="0.2">
      <c r="C92" s="21"/>
      <c r="D92" s="2"/>
      <c r="H92" s="81"/>
    </row>
    <row r="93" spans="3:8" s="3" customFormat="1" x14ac:dyDescent="0.2">
      <c r="C93" s="21"/>
      <c r="D93" s="2"/>
      <c r="H93" s="81"/>
    </row>
    <row r="94" spans="3:8" s="3" customFormat="1" x14ac:dyDescent="0.2">
      <c r="C94" s="21"/>
      <c r="D94" s="2"/>
      <c r="H94" s="81"/>
    </row>
    <row r="95" spans="3:8" s="3" customFormat="1" x14ac:dyDescent="0.2">
      <c r="C95" s="21"/>
      <c r="D95" s="2"/>
      <c r="H95" s="81"/>
    </row>
    <row r="96" spans="3:8" s="3" customFormat="1" x14ac:dyDescent="0.2">
      <c r="C96" s="21"/>
      <c r="D96" s="2"/>
      <c r="H96" s="81"/>
    </row>
    <row r="97" spans="3:8" s="3" customFormat="1" x14ac:dyDescent="0.2">
      <c r="C97" s="21"/>
      <c r="D97" s="2"/>
      <c r="H97" s="81"/>
    </row>
    <row r="98" spans="3:8" s="3" customFormat="1" x14ac:dyDescent="0.2">
      <c r="C98" s="21"/>
      <c r="D98" s="2"/>
      <c r="H98" s="81"/>
    </row>
    <row r="99" spans="3:8" s="3" customFormat="1" x14ac:dyDescent="0.2">
      <c r="C99" s="21"/>
      <c r="D99" s="2"/>
      <c r="H99" s="81"/>
    </row>
    <row r="100" spans="3:8" s="3" customFormat="1" x14ac:dyDescent="0.2">
      <c r="C100" s="21"/>
      <c r="D100" s="2"/>
      <c r="H100" s="81"/>
    </row>
    <row r="101" spans="3:8" s="3" customFormat="1" x14ac:dyDescent="0.2">
      <c r="C101" s="21"/>
      <c r="D101" s="2"/>
      <c r="H101" s="81"/>
    </row>
    <row r="102" spans="3:8" s="3" customFormat="1" x14ac:dyDescent="0.2">
      <c r="C102" s="21"/>
      <c r="D102" s="2"/>
      <c r="H102" s="81"/>
    </row>
    <row r="103" spans="3:8" s="3" customFormat="1" x14ac:dyDescent="0.2">
      <c r="C103" s="21"/>
      <c r="D103" s="2"/>
      <c r="H103" s="81"/>
    </row>
    <row r="104" spans="3:8" s="3" customFormat="1" x14ac:dyDescent="0.2">
      <c r="C104" s="21"/>
      <c r="D104" s="2"/>
      <c r="H104" s="81"/>
    </row>
    <row r="105" spans="3:8" s="3" customFormat="1" x14ac:dyDescent="0.2">
      <c r="C105" s="21"/>
      <c r="D105" s="2"/>
      <c r="H105" s="81"/>
    </row>
    <row r="106" spans="3:8" s="3" customFormat="1" x14ac:dyDescent="0.2">
      <c r="C106" s="21"/>
      <c r="D106" s="2"/>
      <c r="H106" s="81"/>
    </row>
    <row r="107" spans="3:8" s="3" customFormat="1" x14ac:dyDescent="0.2">
      <c r="C107" s="21"/>
      <c r="D107" s="2"/>
      <c r="H107" s="81"/>
    </row>
    <row r="108" spans="3:8" s="3" customFormat="1" x14ac:dyDescent="0.2">
      <c r="C108" s="21"/>
      <c r="D108" s="2"/>
      <c r="H108" s="81"/>
    </row>
    <row r="109" spans="3:8" s="3" customFormat="1" x14ac:dyDescent="0.2">
      <c r="C109" s="21"/>
      <c r="D109" s="2"/>
      <c r="H109" s="81"/>
    </row>
    <row r="110" spans="3:8" s="3" customFormat="1" x14ac:dyDescent="0.2">
      <c r="C110" s="21"/>
      <c r="D110" s="2"/>
      <c r="H110" s="81"/>
    </row>
    <row r="111" spans="3:8" s="3" customFormat="1" x14ac:dyDescent="0.2">
      <c r="C111" s="21"/>
      <c r="D111" s="2"/>
      <c r="H111" s="81"/>
    </row>
    <row r="112" spans="3:8" s="3" customFormat="1" x14ac:dyDescent="0.2">
      <c r="C112" s="21"/>
      <c r="D112" s="2"/>
      <c r="H112" s="81"/>
    </row>
    <row r="113" spans="3:8" s="3" customFormat="1" x14ac:dyDescent="0.2">
      <c r="C113" s="21"/>
      <c r="D113" s="2"/>
      <c r="H113" s="81"/>
    </row>
    <row r="114" spans="3:8" s="3" customFormat="1" x14ac:dyDescent="0.2">
      <c r="C114" s="21"/>
      <c r="D114" s="2"/>
      <c r="H114" s="81"/>
    </row>
    <row r="115" spans="3:8" s="3" customFormat="1" x14ac:dyDescent="0.2">
      <c r="C115" s="21"/>
      <c r="D115" s="2"/>
      <c r="H115" s="81"/>
    </row>
    <row r="116" spans="3:8" s="3" customFormat="1" x14ac:dyDescent="0.2">
      <c r="C116" s="21"/>
      <c r="D116" s="2"/>
      <c r="H116" s="81"/>
    </row>
    <row r="117" spans="3:8" s="3" customFormat="1" x14ac:dyDescent="0.2">
      <c r="C117" s="21"/>
      <c r="D117" s="2"/>
      <c r="H117" s="81"/>
    </row>
    <row r="118" spans="3:8" s="3" customFormat="1" x14ac:dyDescent="0.2">
      <c r="C118" s="21"/>
      <c r="D118" s="2"/>
      <c r="H118" s="81"/>
    </row>
    <row r="119" spans="3:8" s="3" customFormat="1" x14ac:dyDescent="0.2">
      <c r="C119" s="21"/>
      <c r="D119" s="2"/>
      <c r="H119" s="81"/>
    </row>
    <row r="120" spans="3:8" s="3" customFormat="1" x14ac:dyDescent="0.2">
      <c r="C120" s="21"/>
      <c r="D120" s="2"/>
      <c r="H120" s="81"/>
    </row>
    <row r="121" spans="3:8" s="3" customFormat="1" x14ac:dyDescent="0.2">
      <c r="C121" s="21"/>
      <c r="D121" s="2"/>
      <c r="H121" s="81"/>
    </row>
    <row r="122" spans="3:8" s="3" customFormat="1" x14ac:dyDescent="0.2">
      <c r="C122" s="21"/>
      <c r="D122" s="2"/>
      <c r="H122" s="81"/>
    </row>
    <row r="123" spans="3:8" s="3" customFormat="1" x14ac:dyDescent="0.2">
      <c r="C123" s="21"/>
      <c r="D123" s="2"/>
      <c r="H123" s="81"/>
    </row>
    <row r="124" spans="3:8" s="3" customFormat="1" x14ac:dyDescent="0.2">
      <c r="C124" s="21"/>
      <c r="D124" s="2"/>
      <c r="H124" s="81"/>
    </row>
    <row r="125" spans="3:8" s="3" customFormat="1" x14ac:dyDescent="0.2">
      <c r="C125" s="21"/>
      <c r="D125" s="2"/>
      <c r="H125" s="81"/>
    </row>
    <row r="126" spans="3:8" s="3" customFormat="1" x14ac:dyDescent="0.2">
      <c r="C126" s="21"/>
      <c r="D126" s="2"/>
      <c r="H126" s="81"/>
    </row>
    <row r="127" spans="3:8" s="3" customFormat="1" x14ac:dyDescent="0.2">
      <c r="C127" s="21"/>
      <c r="D127" s="2"/>
      <c r="H127" s="81"/>
    </row>
    <row r="128" spans="3:8" s="3" customFormat="1" x14ac:dyDescent="0.2">
      <c r="C128" s="21"/>
      <c r="D128" s="2"/>
      <c r="H128" s="81"/>
    </row>
    <row r="129" spans="3:8" s="3" customFormat="1" x14ac:dyDescent="0.2">
      <c r="C129" s="21"/>
      <c r="D129" s="2"/>
      <c r="H129" s="81"/>
    </row>
    <row r="130" spans="3:8" s="3" customFormat="1" x14ac:dyDescent="0.2">
      <c r="C130" s="21"/>
      <c r="D130" s="2"/>
      <c r="H130" s="81"/>
    </row>
    <row r="131" spans="3:8" s="3" customFormat="1" x14ac:dyDescent="0.2">
      <c r="C131" s="21"/>
      <c r="D131" s="2"/>
      <c r="H131" s="81"/>
    </row>
    <row r="132" spans="3:8" s="3" customFormat="1" x14ac:dyDescent="0.2">
      <c r="C132" s="21"/>
      <c r="D132" s="2"/>
      <c r="H132" s="81"/>
    </row>
    <row r="133" spans="3:8" s="3" customFormat="1" x14ac:dyDescent="0.2">
      <c r="C133" s="21"/>
      <c r="D133" s="2"/>
      <c r="H133" s="81"/>
    </row>
    <row r="134" spans="3:8" s="3" customFormat="1" x14ac:dyDescent="0.2">
      <c r="C134" s="21"/>
      <c r="D134" s="2"/>
      <c r="H134" s="81"/>
    </row>
    <row r="135" spans="3:8" s="3" customFormat="1" x14ac:dyDescent="0.2">
      <c r="C135" s="21"/>
      <c r="D135" s="2"/>
      <c r="H135" s="81"/>
    </row>
    <row r="136" spans="3:8" s="3" customFormat="1" x14ac:dyDescent="0.2">
      <c r="C136" s="21"/>
      <c r="D136" s="2"/>
      <c r="H136" s="81"/>
    </row>
    <row r="137" spans="3:8" s="3" customFormat="1" x14ac:dyDescent="0.2">
      <c r="C137" s="21"/>
      <c r="D137" s="2"/>
      <c r="H137" s="81"/>
    </row>
    <row r="138" spans="3:8" s="3" customFormat="1" x14ac:dyDescent="0.2">
      <c r="C138" s="21"/>
      <c r="D138" s="2"/>
      <c r="H138" s="81"/>
    </row>
    <row r="139" spans="3:8" s="3" customFormat="1" x14ac:dyDescent="0.2">
      <c r="C139" s="21"/>
      <c r="D139" s="2"/>
      <c r="H139" s="81"/>
    </row>
    <row r="140" spans="3:8" s="3" customFormat="1" x14ac:dyDescent="0.2">
      <c r="C140" s="21"/>
      <c r="D140" s="2"/>
      <c r="H140" s="81"/>
    </row>
    <row r="141" spans="3:8" s="3" customFormat="1" x14ac:dyDescent="0.2">
      <c r="C141" s="21"/>
      <c r="D141" s="2"/>
      <c r="H141" s="81"/>
    </row>
    <row r="142" spans="3:8" s="3" customFormat="1" x14ac:dyDescent="0.2">
      <c r="C142" s="21"/>
      <c r="D142" s="2"/>
      <c r="H142" s="81"/>
    </row>
    <row r="143" spans="3:8" s="3" customFormat="1" x14ac:dyDescent="0.2">
      <c r="C143" s="21"/>
      <c r="D143" s="2"/>
      <c r="H143" s="81"/>
    </row>
    <row r="144" spans="3:8" s="3" customFormat="1" x14ac:dyDescent="0.2">
      <c r="C144" s="21"/>
      <c r="D144" s="2"/>
      <c r="H144" s="81"/>
    </row>
    <row r="145" spans="3:8" s="3" customFormat="1" x14ac:dyDescent="0.2">
      <c r="C145" s="21"/>
      <c r="D145" s="2"/>
      <c r="H145" s="81"/>
    </row>
    <row r="146" spans="3:8" s="3" customFormat="1" x14ac:dyDescent="0.2">
      <c r="C146" s="21"/>
      <c r="D146" s="2"/>
      <c r="H146" s="81"/>
    </row>
    <row r="147" spans="3:8" s="3" customFormat="1" x14ac:dyDescent="0.2">
      <c r="C147" s="21"/>
      <c r="D147" s="2"/>
      <c r="H147" s="81"/>
    </row>
    <row r="148" spans="3:8" s="3" customFormat="1" x14ac:dyDescent="0.2">
      <c r="C148" s="21"/>
      <c r="D148" s="2"/>
      <c r="H148" s="81"/>
    </row>
    <row r="149" spans="3:8" s="3" customFormat="1" x14ac:dyDescent="0.2">
      <c r="C149" s="21"/>
      <c r="D149" s="2"/>
      <c r="H149" s="81"/>
    </row>
    <row r="150" spans="3:8" s="3" customFormat="1" x14ac:dyDescent="0.2">
      <c r="C150" s="21"/>
      <c r="D150" s="2"/>
      <c r="H150" s="81"/>
    </row>
    <row r="151" spans="3:8" s="3" customFormat="1" x14ac:dyDescent="0.2">
      <c r="C151" s="21"/>
      <c r="D151" s="2"/>
      <c r="H151" s="81"/>
    </row>
    <row r="152" spans="3:8" s="3" customFormat="1" x14ac:dyDescent="0.2">
      <c r="C152" s="21"/>
      <c r="D152" s="2"/>
      <c r="H152" s="81"/>
    </row>
    <row r="153" spans="3:8" s="3" customFormat="1" x14ac:dyDescent="0.2">
      <c r="C153" s="21"/>
      <c r="D153" s="2"/>
      <c r="H153" s="81"/>
    </row>
    <row r="154" spans="3:8" s="3" customFormat="1" x14ac:dyDescent="0.2">
      <c r="C154" s="21"/>
      <c r="D154" s="2"/>
      <c r="H154" s="81"/>
    </row>
    <row r="155" spans="3:8" s="3" customFormat="1" x14ac:dyDescent="0.2">
      <c r="C155" s="21"/>
      <c r="D155" s="2"/>
      <c r="H155" s="81"/>
    </row>
    <row r="156" spans="3:8" s="3" customFormat="1" x14ac:dyDescent="0.2">
      <c r="C156" s="21"/>
      <c r="D156" s="2"/>
      <c r="H156" s="81"/>
    </row>
    <row r="157" spans="3:8" s="3" customFormat="1" x14ac:dyDescent="0.2">
      <c r="C157" s="21"/>
      <c r="D157" s="2"/>
      <c r="H157" s="81"/>
    </row>
    <row r="158" spans="3:8" s="3" customFormat="1" x14ac:dyDescent="0.2">
      <c r="C158" s="21"/>
      <c r="D158" s="2"/>
      <c r="H158" s="81"/>
    </row>
    <row r="159" spans="3:8" s="3" customFormat="1" x14ac:dyDescent="0.2">
      <c r="C159" s="21"/>
      <c r="D159" s="2"/>
      <c r="H159" s="81"/>
    </row>
    <row r="160" spans="3:8" s="3" customFormat="1" x14ac:dyDescent="0.2">
      <c r="C160" s="21"/>
      <c r="D160" s="2"/>
      <c r="H160" s="81"/>
    </row>
    <row r="161" spans="3:8" s="3" customFormat="1" x14ac:dyDescent="0.2">
      <c r="C161" s="21"/>
      <c r="D161" s="2"/>
      <c r="H161" s="81"/>
    </row>
    <row r="162" spans="3:8" s="3" customFormat="1" x14ac:dyDescent="0.2">
      <c r="C162" s="21"/>
      <c r="D162" s="2"/>
      <c r="H162" s="81"/>
    </row>
    <row r="163" spans="3:8" s="3" customFormat="1" x14ac:dyDescent="0.2">
      <c r="C163" s="21"/>
      <c r="D163" s="2"/>
      <c r="H163" s="81"/>
    </row>
    <row r="164" spans="3:8" s="3" customFormat="1" x14ac:dyDescent="0.2">
      <c r="C164" s="21"/>
      <c r="D164" s="2"/>
      <c r="H164" s="81"/>
    </row>
    <row r="165" spans="3:8" s="3" customFormat="1" x14ac:dyDescent="0.2">
      <c r="C165" s="21"/>
      <c r="D165" s="2"/>
      <c r="H165" s="81"/>
    </row>
    <row r="166" spans="3:8" s="3" customFormat="1" x14ac:dyDescent="0.2">
      <c r="C166" s="21"/>
      <c r="D166" s="2"/>
      <c r="H166" s="81"/>
    </row>
    <row r="167" spans="3:8" s="3" customFormat="1" x14ac:dyDescent="0.2">
      <c r="C167" s="21"/>
      <c r="D167" s="2"/>
      <c r="H167" s="81"/>
    </row>
    <row r="168" spans="3:8" s="3" customFormat="1" x14ac:dyDescent="0.2">
      <c r="C168" s="21"/>
      <c r="D168" s="2"/>
      <c r="H168" s="81"/>
    </row>
    <row r="169" spans="3:8" s="3" customFormat="1" x14ac:dyDescent="0.2">
      <c r="C169" s="21"/>
      <c r="D169" s="2"/>
      <c r="H169" s="81"/>
    </row>
    <row r="170" spans="3:8" s="3" customFormat="1" x14ac:dyDescent="0.2">
      <c r="C170" s="21"/>
      <c r="D170" s="2"/>
      <c r="H170" s="81"/>
    </row>
    <row r="171" spans="3:8" s="3" customFormat="1" x14ac:dyDescent="0.2">
      <c r="C171" s="21"/>
      <c r="D171" s="2"/>
      <c r="H171" s="81"/>
    </row>
    <row r="172" spans="3:8" s="3" customFormat="1" x14ac:dyDescent="0.2">
      <c r="C172" s="21"/>
      <c r="D172" s="2"/>
      <c r="H172" s="81"/>
    </row>
    <row r="173" spans="3:8" s="3" customFormat="1" x14ac:dyDescent="0.2">
      <c r="C173" s="21"/>
      <c r="D173" s="2"/>
      <c r="H173" s="81"/>
    </row>
    <row r="174" spans="3:8" s="3" customFormat="1" x14ac:dyDescent="0.2">
      <c r="C174" s="21"/>
      <c r="D174" s="2"/>
      <c r="H174" s="81"/>
    </row>
    <row r="175" spans="3:8" s="3" customFormat="1" x14ac:dyDescent="0.2">
      <c r="C175" s="21"/>
      <c r="D175" s="2"/>
      <c r="H175" s="81"/>
    </row>
    <row r="176" spans="3:8" s="3" customFormat="1" x14ac:dyDescent="0.2">
      <c r="C176" s="21"/>
      <c r="D176" s="2"/>
      <c r="H176" s="81"/>
    </row>
    <row r="177" spans="3:8" s="3" customFormat="1" x14ac:dyDescent="0.2">
      <c r="C177" s="21"/>
      <c r="D177" s="2"/>
      <c r="H177" s="81"/>
    </row>
    <row r="178" spans="3:8" s="3" customFormat="1" x14ac:dyDescent="0.2">
      <c r="C178" s="21"/>
      <c r="D178" s="2"/>
      <c r="H178" s="81"/>
    </row>
    <row r="179" spans="3:8" s="3" customFormat="1" x14ac:dyDescent="0.2">
      <c r="C179" s="21"/>
      <c r="D179" s="2"/>
      <c r="H179" s="81"/>
    </row>
    <row r="180" spans="3:8" s="3" customFormat="1" x14ac:dyDescent="0.2">
      <c r="C180" s="21"/>
      <c r="D180" s="2"/>
      <c r="H180" s="81"/>
    </row>
    <row r="181" spans="3:8" s="3" customFormat="1" x14ac:dyDescent="0.2">
      <c r="C181" s="21"/>
      <c r="D181" s="2"/>
      <c r="H181" s="81"/>
    </row>
    <row r="182" spans="3:8" s="3" customFormat="1" x14ac:dyDescent="0.2">
      <c r="C182" s="21"/>
      <c r="D182" s="2"/>
      <c r="H182" s="81"/>
    </row>
    <row r="183" spans="3:8" s="3" customFormat="1" x14ac:dyDescent="0.2">
      <c r="C183" s="21"/>
      <c r="D183" s="2"/>
      <c r="H183" s="81"/>
    </row>
    <row r="184" spans="3:8" s="3" customFormat="1" x14ac:dyDescent="0.2">
      <c r="C184" s="21"/>
      <c r="D184" s="2"/>
      <c r="H184" s="81"/>
    </row>
    <row r="185" spans="3:8" s="3" customFormat="1" x14ac:dyDescent="0.2">
      <c r="C185" s="21"/>
      <c r="D185" s="2"/>
      <c r="H185" s="81"/>
    </row>
    <row r="186" spans="3:8" s="3" customFormat="1" x14ac:dyDescent="0.2">
      <c r="C186" s="21"/>
      <c r="D186" s="2"/>
      <c r="H186" s="81"/>
    </row>
    <row r="187" spans="3:8" s="3" customFormat="1" x14ac:dyDescent="0.2">
      <c r="C187" s="21"/>
      <c r="D187" s="2"/>
      <c r="H187" s="81"/>
    </row>
    <row r="188" spans="3:8" s="3" customFormat="1" x14ac:dyDescent="0.2">
      <c r="C188" s="21"/>
      <c r="D188" s="2"/>
      <c r="H188" s="81"/>
    </row>
    <row r="189" spans="3:8" s="3" customFormat="1" x14ac:dyDescent="0.2">
      <c r="C189" s="21"/>
      <c r="D189" s="2"/>
      <c r="H189" s="81"/>
    </row>
    <row r="190" spans="3:8" s="3" customFormat="1" x14ac:dyDescent="0.2">
      <c r="C190" s="21"/>
      <c r="D190" s="2"/>
      <c r="H190" s="81"/>
    </row>
    <row r="191" spans="3:8" s="3" customFormat="1" x14ac:dyDescent="0.2">
      <c r="C191" s="21"/>
      <c r="D191" s="2"/>
      <c r="H191" s="81"/>
    </row>
    <row r="192" spans="3:8" s="3" customFormat="1" x14ac:dyDescent="0.2">
      <c r="C192" s="21"/>
      <c r="D192" s="2"/>
      <c r="H192" s="81"/>
    </row>
    <row r="193" spans="3:8" s="3" customFormat="1" x14ac:dyDescent="0.2">
      <c r="C193" s="21"/>
      <c r="D193" s="2"/>
      <c r="H193" s="81"/>
    </row>
    <row r="194" spans="3:8" s="3" customFormat="1" x14ac:dyDescent="0.2">
      <c r="C194" s="21"/>
      <c r="D194" s="2"/>
      <c r="H194" s="81"/>
    </row>
    <row r="195" spans="3:8" s="3" customFormat="1" x14ac:dyDescent="0.2">
      <c r="C195" s="21"/>
      <c r="D195" s="2"/>
      <c r="H195" s="81"/>
    </row>
    <row r="196" spans="3:8" s="3" customFormat="1" x14ac:dyDescent="0.2">
      <c r="C196" s="21"/>
      <c r="D196" s="2"/>
      <c r="H196" s="81"/>
    </row>
    <row r="197" spans="3:8" s="3" customFormat="1" x14ac:dyDescent="0.2">
      <c r="C197" s="21"/>
      <c r="D197" s="2"/>
      <c r="H197" s="81"/>
    </row>
    <row r="198" spans="3:8" s="3" customFormat="1" x14ac:dyDescent="0.2">
      <c r="C198" s="21"/>
      <c r="D198" s="2"/>
      <c r="H198" s="81"/>
    </row>
    <row r="199" spans="3:8" s="3" customFormat="1" x14ac:dyDescent="0.2">
      <c r="C199" s="21"/>
      <c r="D199" s="2"/>
      <c r="H199" s="81"/>
    </row>
    <row r="200" spans="3:8" s="3" customFormat="1" x14ac:dyDescent="0.2">
      <c r="C200" s="21"/>
      <c r="D200" s="2"/>
      <c r="H200" s="81"/>
    </row>
    <row r="201" spans="3:8" s="3" customFormat="1" x14ac:dyDescent="0.2">
      <c r="C201" s="21"/>
      <c r="D201" s="2"/>
      <c r="H201" s="81"/>
    </row>
    <row r="202" spans="3:8" s="3" customFormat="1" x14ac:dyDescent="0.2">
      <c r="C202" s="21"/>
      <c r="D202" s="2"/>
      <c r="H202" s="81"/>
    </row>
    <row r="203" spans="3:8" s="3" customFormat="1" x14ac:dyDescent="0.2">
      <c r="C203" s="21"/>
      <c r="D203" s="2"/>
      <c r="H203" s="81"/>
    </row>
    <row r="204" spans="3:8" s="3" customFormat="1" x14ac:dyDescent="0.2">
      <c r="C204" s="21"/>
      <c r="D204" s="2"/>
      <c r="H204" s="81"/>
    </row>
    <row r="205" spans="3:8" s="3" customFormat="1" x14ac:dyDescent="0.2">
      <c r="C205" s="21"/>
      <c r="D205" s="2"/>
      <c r="H205" s="81"/>
    </row>
    <row r="206" spans="3:8" s="3" customFormat="1" x14ac:dyDescent="0.2">
      <c r="C206" s="21"/>
      <c r="D206" s="2"/>
      <c r="H206" s="81"/>
    </row>
    <row r="207" spans="3:8" s="3" customFormat="1" x14ac:dyDescent="0.2">
      <c r="C207" s="21"/>
      <c r="D207" s="2"/>
      <c r="H207" s="81"/>
    </row>
    <row r="208" spans="3:8" s="3" customFormat="1" x14ac:dyDescent="0.2">
      <c r="C208" s="21"/>
      <c r="D208" s="2"/>
      <c r="H208" s="81"/>
    </row>
    <row r="209" spans="3:8" s="3" customFormat="1" x14ac:dyDescent="0.2">
      <c r="C209" s="21"/>
      <c r="D209" s="2"/>
      <c r="H209" s="81"/>
    </row>
    <row r="210" spans="3:8" s="3" customFormat="1" x14ac:dyDescent="0.2">
      <c r="C210" s="21"/>
      <c r="D210" s="2"/>
      <c r="H210" s="81"/>
    </row>
    <row r="211" spans="3:8" s="3" customFormat="1" x14ac:dyDescent="0.2">
      <c r="C211" s="21"/>
      <c r="D211" s="2"/>
      <c r="H211" s="81"/>
    </row>
    <row r="212" spans="3:8" s="3" customFormat="1" x14ac:dyDescent="0.2">
      <c r="C212" s="21"/>
      <c r="D212" s="2"/>
      <c r="H212" s="81"/>
    </row>
    <row r="213" spans="3:8" s="3" customFormat="1" x14ac:dyDescent="0.2">
      <c r="C213" s="21"/>
      <c r="D213" s="2"/>
      <c r="H213" s="81"/>
    </row>
    <row r="214" spans="3:8" s="3" customFormat="1" x14ac:dyDescent="0.2">
      <c r="C214" s="21"/>
      <c r="D214" s="2"/>
      <c r="H214" s="81"/>
    </row>
    <row r="215" spans="3:8" s="3" customFormat="1" x14ac:dyDescent="0.2">
      <c r="C215" s="21"/>
      <c r="D215" s="2"/>
      <c r="H215" s="81"/>
    </row>
    <row r="216" spans="3:8" s="3" customFormat="1" x14ac:dyDescent="0.2">
      <c r="C216" s="21"/>
      <c r="D216" s="2"/>
      <c r="H216" s="81"/>
    </row>
    <row r="217" spans="3:8" s="3" customFormat="1" x14ac:dyDescent="0.2">
      <c r="C217" s="21"/>
      <c r="D217" s="2"/>
      <c r="H217" s="81"/>
    </row>
    <row r="218" spans="3:8" s="3" customFormat="1" x14ac:dyDescent="0.2">
      <c r="C218" s="21"/>
      <c r="D218" s="2"/>
      <c r="H218" s="81"/>
    </row>
    <row r="219" spans="3:8" s="3" customFormat="1" x14ac:dyDescent="0.2">
      <c r="C219" s="21"/>
      <c r="D219" s="2"/>
      <c r="H219" s="81"/>
    </row>
    <row r="220" spans="3:8" s="3" customFormat="1" x14ac:dyDescent="0.2">
      <c r="C220" s="21"/>
      <c r="D220" s="2"/>
      <c r="H220" s="81"/>
    </row>
    <row r="221" spans="3:8" s="3" customFormat="1" x14ac:dyDescent="0.2">
      <c r="C221" s="21"/>
      <c r="D221" s="2"/>
      <c r="H221" s="81"/>
    </row>
    <row r="222" spans="3:8" s="3" customFormat="1" x14ac:dyDescent="0.2">
      <c r="C222" s="21"/>
      <c r="D222" s="2"/>
      <c r="H222" s="81"/>
    </row>
    <row r="223" spans="3:8" s="3" customFormat="1" x14ac:dyDescent="0.2">
      <c r="C223" s="21"/>
      <c r="D223" s="2"/>
      <c r="H223" s="81"/>
    </row>
    <row r="224" spans="3:8" s="3" customFormat="1" x14ac:dyDescent="0.2">
      <c r="C224" s="21"/>
      <c r="D224" s="2"/>
      <c r="H224" s="81"/>
    </row>
    <row r="225" spans="3:8" s="3" customFormat="1" x14ac:dyDescent="0.2">
      <c r="C225" s="21"/>
      <c r="D225" s="2"/>
      <c r="H225" s="81"/>
    </row>
    <row r="226" spans="3:8" s="3" customFormat="1" x14ac:dyDescent="0.2">
      <c r="C226" s="21"/>
      <c r="D226" s="2"/>
      <c r="H226" s="81"/>
    </row>
    <row r="227" spans="3:8" s="3" customFormat="1" x14ac:dyDescent="0.2">
      <c r="C227" s="21"/>
      <c r="D227" s="2"/>
      <c r="H227" s="81"/>
    </row>
    <row r="228" spans="3:8" s="3" customFormat="1" x14ac:dyDescent="0.2">
      <c r="C228" s="21"/>
      <c r="D228" s="2"/>
      <c r="H228" s="81"/>
    </row>
    <row r="229" spans="3:8" s="3" customFormat="1" x14ac:dyDescent="0.2">
      <c r="C229" s="21"/>
      <c r="D229" s="2"/>
      <c r="H229" s="81"/>
    </row>
    <row r="230" spans="3:8" s="3" customFormat="1" x14ac:dyDescent="0.2">
      <c r="C230" s="21"/>
      <c r="D230" s="2"/>
      <c r="H230" s="81"/>
    </row>
    <row r="231" spans="3:8" s="3" customFormat="1" x14ac:dyDescent="0.2">
      <c r="C231" s="21"/>
      <c r="D231" s="2"/>
      <c r="H231" s="81"/>
    </row>
    <row r="232" spans="3:8" s="3" customFormat="1" x14ac:dyDescent="0.2">
      <c r="C232" s="21"/>
      <c r="D232" s="2"/>
      <c r="H232" s="81"/>
    </row>
    <row r="233" spans="3:8" s="3" customFormat="1" x14ac:dyDescent="0.2">
      <c r="C233" s="21"/>
      <c r="D233" s="2"/>
      <c r="H233" s="81"/>
    </row>
    <row r="234" spans="3:8" s="3" customFormat="1" x14ac:dyDescent="0.2">
      <c r="C234" s="21"/>
      <c r="D234" s="2"/>
      <c r="H234" s="81"/>
    </row>
    <row r="235" spans="3:8" s="3" customFormat="1" x14ac:dyDescent="0.2">
      <c r="C235" s="21"/>
      <c r="D235" s="2"/>
      <c r="H235" s="81"/>
    </row>
    <row r="236" spans="3:8" s="3" customFormat="1" x14ac:dyDescent="0.2">
      <c r="C236" s="21"/>
      <c r="D236" s="2"/>
      <c r="H236" s="81"/>
    </row>
    <row r="237" spans="3:8" s="3" customFormat="1" x14ac:dyDescent="0.2">
      <c r="C237" s="21"/>
      <c r="D237" s="2"/>
      <c r="H237" s="81"/>
    </row>
    <row r="238" spans="3:8" s="3" customFormat="1" x14ac:dyDescent="0.2">
      <c r="C238" s="21"/>
      <c r="D238" s="2"/>
      <c r="H238" s="81"/>
    </row>
    <row r="239" spans="3:8" s="3" customFormat="1" x14ac:dyDescent="0.2">
      <c r="C239" s="21"/>
      <c r="D239" s="2"/>
      <c r="H239" s="81"/>
    </row>
    <row r="240" spans="3:8" s="3" customFormat="1" x14ac:dyDescent="0.2">
      <c r="C240" s="21"/>
      <c r="D240" s="2"/>
      <c r="H240" s="81"/>
    </row>
    <row r="241" spans="3:8" s="3" customFormat="1" x14ac:dyDescent="0.2">
      <c r="C241" s="21"/>
      <c r="D241" s="2"/>
      <c r="H241" s="81"/>
    </row>
    <row r="242" spans="3:8" s="3" customFormat="1" x14ac:dyDescent="0.2">
      <c r="C242" s="21"/>
      <c r="D242" s="2"/>
      <c r="H242" s="81"/>
    </row>
    <row r="243" spans="3:8" s="3" customFormat="1" x14ac:dyDescent="0.2">
      <c r="C243" s="21"/>
      <c r="D243" s="2"/>
      <c r="H243" s="81"/>
    </row>
    <row r="244" spans="3:8" s="3" customFormat="1" x14ac:dyDescent="0.2">
      <c r="C244" s="21"/>
      <c r="D244" s="2"/>
      <c r="H244" s="81"/>
    </row>
    <row r="245" spans="3:8" s="3" customFormat="1" x14ac:dyDescent="0.2">
      <c r="C245" s="21"/>
      <c r="D245" s="2"/>
      <c r="H245" s="81"/>
    </row>
    <row r="246" spans="3:8" s="3" customFormat="1" x14ac:dyDescent="0.2">
      <c r="C246" s="21"/>
      <c r="D246" s="2"/>
      <c r="H246" s="81"/>
    </row>
    <row r="247" spans="3:8" s="3" customFormat="1" x14ac:dyDescent="0.2">
      <c r="C247" s="21"/>
      <c r="D247" s="2"/>
      <c r="H247" s="81"/>
    </row>
    <row r="248" spans="3:8" s="3" customFormat="1" x14ac:dyDescent="0.2">
      <c r="C248" s="21"/>
      <c r="D248" s="2"/>
      <c r="H248" s="81"/>
    </row>
    <row r="249" spans="3:8" s="3" customFormat="1" x14ac:dyDescent="0.2">
      <c r="C249" s="21"/>
      <c r="D249" s="2"/>
      <c r="H249" s="81"/>
    </row>
    <row r="250" spans="3:8" s="3" customFormat="1" x14ac:dyDescent="0.2">
      <c r="C250" s="21"/>
      <c r="D250" s="2"/>
      <c r="H250" s="81"/>
    </row>
    <row r="251" spans="3:8" s="3" customFormat="1" x14ac:dyDescent="0.2">
      <c r="C251" s="21"/>
      <c r="D251" s="2"/>
      <c r="H251" s="81"/>
    </row>
    <row r="252" spans="3:8" s="3" customFormat="1" x14ac:dyDescent="0.2">
      <c r="C252" s="21"/>
      <c r="D252" s="2"/>
      <c r="H252" s="81"/>
    </row>
    <row r="253" spans="3:8" s="3" customFormat="1" x14ac:dyDescent="0.2">
      <c r="C253" s="21"/>
      <c r="D253" s="2"/>
      <c r="H253" s="81"/>
    </row>
    <row r="254" spans="3:8" s="3" customFormat="1" x14ac:dyDescent="0.2">
      <c r="C254" s="21"/>
      <c r="D254" s="2"/>
      <c r="H254" s="81"/>
    </row>
    <row r="255" spans="3:8" s="3" customFormat="1" x14ac:dyDescent="0.2">
      <c r="C255" s="21"/>
      <c r="D255" s="2"/>
      <c r="H255" s="81"/>
    </row>
    <row r="256" spans="3:8" s="3" customFormat="1" x14ac:dyDescent="0.2">
      <c r="C256" s="21"/>
      <c r="D256" s="2"/>
      <c r="H256" s="81"/>
    </row>
    <row r="257" spans="3:8" s="3" customFormat="1" x14ac:dyDescent="0.2">
      <c r="C257" s="21"/>
      <c r="D257" s="2"/>
      <c r="H257" s="81"/>
    </row>
    <row r="258" spans="3:8" s="3" customFormat="1" x14ac:dyDescent="0.2">
      <c r="C258" s="21"/>
      <c r="D258" s="2"/>
      <c r="H258" s="81"/>
    </row>
    <row r="259" spans="3:8" s="3" customFormat="1" x14ac:dyDescent="0.2">
      <c r="C259" s="21"/>
      <c r="D259" s="2"/>
      <c r="H259" s="81"/>
    </row>
    <row r="260" spans="3:8" s="3" customFormat="1" x14ac:dyDescent="0.2">
      <c r="C260" s="21"/>
      <c r="D260" s="2"/>
      <c r="H260" s="81"/>
    </row>
    <row r="261" spans="3:8" s="3" customFormat="1" x14ac:dyDescent="0.2">
      <c r="C261" s="21"/>
      <c r="D261" s="2"/>
      <c r="H261" s="81"/>
    </row>
    <row r="262" spans="3:8" s="3" customFormat="1" x14ac:dyDescent="0.2">
      <c r="C262" s="21"/>
      <c r="D262" s="2"/>
      <c r="H262" s="81"/>
    </row>
    <row r="263" spans="3:8" s="3" customFormat="1" x14ac:dyDescent="0.2">
      <c r="C263" s="21"/>
      <c r="D263" s="2"/>
      <c r="H263" s="81"/>
    </row>
    <row r="264" spans="3:8" s="3" customFormat="1" x14ac:dyDescent="0.2">
      <c r="C264" s="21"/>
      <c r="D264" s="2"/>
      <c r="H264" s="81"/>
    </row>
    <row r="265" spans="3:8" s="3" customFormat="1" x14ac:dyDescent="0.2">
      <c r="C265" s="21"/>
      <c r="D265" s="2"/>
      <c r="H265" s="81"/>
    </row>
    <row r="266" spans="3:8" s="3" customFormat="1" x14ac:dyDescent="0.2">
      <c r="C266" s="21"/>
      <c r="D266" s="2"/>
      <c r="H266" s="81"/>
    </row>
    <row r="267" spans="3:8" s="3" customFormat="1" x14ac:dyDescent="0.2">
      <c r="C267" s="21"/>
      <c r="D267" s="2"/>
      <c r="H267" s="81"/>
    </row>
    <row r="268" spans="3:8" s="3" customFormat="1" x14ac:dyDescent="0.2">
      <c r="C268" s="21"/>
      <c r="D268" s="2"/>
      <c r="H268" s="81"/>
    </row>
    <row r="269" spans="3:8" s="3" customFormat="1" x14ac:dyDescent="0.2">
      <c r="C269" s="21"/>
      <c r="D269" s="2"/>
      <c r="H269" s="81"/>
    </row>
    <row r="270" spans="3:8" s="3" customFormat="1" x14ac:dyDescent="0.2">
      <c r="C270" s="21"/>
      <c r="D270" s="2"/>
      <c r="H270" s="81"/>
    </row>
    <row r="271" spans="3:8" s="3" customFormat="1" x14ac:dyDescent="0.2">
      <c r="C271" s="21"/>
      <c r="D271" s="2"/>
      <c r="H271" s="81"/>
    </row>
    <row r="272" spans="3:8" s="3" customFormat="1" x14ac:dyDescent="0.2">
      <c r="C272" s="21"/>
      <c r="D272" s="2"/>
      <c r="H272" s="81"/>
    </row>
    <row r="273" spans="3:8" s="3" customFormat="1" x14ac:dyDescent="0.2">
      <c r="C273" s="21"/>
      <c r="D273" s="2"/>
      <c r="H273" s="81"/>
    </row>
    <row r="274" spans="3:8" s="3" customFormat="1" x14ac:dyDescent="0.2">
      <c r="C274" s="21"/>
      <c r="D274" s="2"/>
      <c r="H274" s="81"/>
    </row>
    <row r="275" spans="3:8" s="3" customFormat="1" x14ac:dyDescent="0.2">
      <c r="C275" s="21"/>
      <c r="D275" s="2"/>
      <c r="H275" s="81"/>
    </row>
    <row r="276" spans="3:8" s="3" customFormat="1" x14ac:dyDescent="0.2">
      <c r="C276" s="21"/>
      <c r="D276" s="2"/>
      <c r="H276" s="81"/>
    </row>
    <row r="277" spans="3:8" s="3" customFormat="1" x14ac:dyDescent="0.2">
      <c r="C277" s="21"/>
      <c r="D277" s="2"/>
      <c r="H277" s="81"/>
    </row>
    <row r="278" spans="3:8" s="3" customFormat="1" x14ac:dyDescent="0.2">
      <c r="C278" s="21"/>
      <c r="D278" s="2"/>
      <c r="H278" s="81"/>
    </row>
    <row r="279" spans="3:8" s="3" customFormat="1" x14ac:dyDescent="0.2">
      <c r="C279" s="21"/>
      <c r="D279" s="2"/>
      <c r="H279" s="81"/>
    </row>
    <row r="280" spans="3:8" s="3" customFormat="1" x14ac:dyDescent="0.2">
      <c r="C280" s="21"/>
      <c r="D280" s="2"/>
      <c r="H280" s="81"/>
    </row>
    <row r="281" spans="3:8" s="3" customFormat="1" x14ac:dyDescent="0.2">
      <c r="C281" s="21"/>
      <c r="D281" s="2"/>
      <c r="H281" s="81"/>
    </row>
    <row r="282" spans="3:8" s="3" customFormat="1" x14ac:dyDescent="0.2">
      <c r="C282" s="21"/>
      <c r="D282" s="2"/>
      <c r="H282" s="81"/>
    </row>
    <row r="283" spans="3:8" s="3" customFormat="1" x14ac:dyDescent="0.2">
      <c r="C283" s="21"/>
      <c r="D283" s="2"/>
      <c r="H283" s="81"/>
    </row>
    <row r="284" spans="3:8" s="3" customFormat="1" x14ac:dyDescent="0.2">
      <c r="C284" s="21"/>
      <c r="D284" s="2"/>
      <c r="H284" s="81"/>
    </row>
    <row r="285" spans="3:8" s="3" customFormat="1" x14ac:dyDescent="0.2">
      <c r="C285" s="21"/>
      <c r="D285" s="2"/>
      <c r="H285" s="81"/>
    </row>
    <row r="286" spans="3:8" s="3" customFormat="1" x14ac:dyDescent="0.2">
      <c r="C286" s="21"/>
      <c r="D286" s="2"/>
      <c r="H286" s="81"/>
    </row>
    <row r="287" spans="3:8" s="3" customFormat="1" x14ac:dyDescent="0.2">
      <c r="C287" s="21"/>
      <c r="D287" s="2"/>
      <c r="H287" s="81"/>
    </row>
    <row r="288" spans="3:8" s="3" customFormat="1" x14ac:dyDescent="0.2">
      <c r="C288" s="21"/>
      <c r="D288" s="2"/>
      <c r="H288" s="81"/>
    </row>
    <row r="289" spans="3:8" s="3" customFormat="1" x14ac:dyDescent="0.2">
      <c r="C289" s="21"/>
      <c r="D289" s="2"/>
      <c r="H289" s="81"/>
    </row>
    <row r="290" spans="3:8" s="3" customFormat="1" x14ac:dyDescent="0.2">
      <c r="C290" s="21"/>
      <c r="D290" s="2"/>
      <c r="H290" s="81"/>
    </row>
    <row r="291" spans="3:8" s="3" customFormat="1" x14ac:dyDescent="0.2">
      <c r="C291" s="21"/>
      <c r="D291" s="2"/>
      <c r="H291" s="81"/>
    </row>
    <row r="292" spans="3:8" s="3" customFormat="1" x14ac:dyDescent="0.2">
      <c r="C292" s="21"/>
      <c r="D292" s="2"/>
      <c r="H292" s="81"/>
    </row>
    <row r="293" spans="3:8" s="3" customFormat="1" x14ac:dyDescent="0.2">
      <c r="C293" s="21"/>
      <c r="D293" s="2"/>
      <c r="H293" s="81"/>
    </row>
    <row r="294" spans="3:8" s="3" customFormat="1" x14ac:dyDescent="0.2">
      <c r="C294" s="21"/>
      <c r="D294" s="2"/>
      <c r="H294" s="81"/>
    </row>
    <row r="295" spans="3:8" s="3" customFormat="1" x14ac:dyDescent="0.2">
      <c r="C295" s="21"/>
      <c r="D295" s="2"/>
      <c r="H295" s="81"/>
    </row>
    <row r="296" spans="3:8" s="3" customFormat="1" x14ac:dyDescent="0.2">
      <c r="C296" s="21"/>
      <c r="D296" s="2"/>
      <c r="H296" s="81"/>
    </row>
    <row r="297" spans="3:8" s="3" customFormat="1" x14ac:dyDescent="0.2">
      <c r="C297" s="21"/>
      <c r="D297" s="2"/>
      <c r="H297" s="81"/>
    </row>
    <row r="298" spans="3:8" s="3" customFormat="1" x14ac:dyDescent="0.2">
      <c r="C298" s="21"/>
      <c r="D298" s="2"/>
      <c r="H298" s="81"/>
    </row>
    <row r="299" spans="3:8" s="3" customFormat="1" x14ac:dyDescent="0.2">
      <c r="C299" s="21"/>
      <c r="D299" s="2"/>
      <c r="H299" s="81"/>
    </row>
    <row r="300" spans="3:8" s="3" customFormat="1" x14ac:dyDescent="0.2">
      <c r="C300" s="21"/>
      <c r="D300" s="2"/>
      <c r="H300" s="81"/>
    </row>
    <row r="301" spans="3:8" s="3" customFormat="1" x14ac:dyDescent="0.2">
      <c r="C301" s="21"/>
      <c r="D301" s="2"/>
      <c r="H301" s="81"/>
    </row>
    <row r="302" spans="3:8" s="3" customFormat="1" x14ac:dyDescent="0.2">
      <c r="C302" s="21"/>
      <c r="D302" s="2"/>
      <c r="H302" s="81"/>
    </row>
    <row r="303" spans="3:8" s="3" customFormat="1" x14ac:dyDescent="0.2">
      <c r="C303" s="21"/>
      <c r="D303" s="2"/>
      <c r="H303" s="81"/>
    </row>
    <row r="304" spans="3:8" s="3" customFormat="1" x14ac:dyDescent="0.2">
      <c r="C304" s="21"/>
      <c r="D304" s="2"/>
      <c r="H304" s="81"/>
    </row>
    <row r="305" spans="3:8" s="3" customFormat="1" x14ac:dyDescent="0.2">
      <c r="C305" s="21"/>
      <c r="D305" s="2"/>
      <c r="H305" s="81"/>
    </row>
    <row r="306" spans="3:8" s="3" customFormat="1" x14ac:dyDescent="0.2">
      <c r="C306" s="21"/>
      <c r="D306" s="2"/>
      <c r="H306" s="81"/>
    </row>
    <row r="307" spans="3:8" s="3" customFormat="1" x14ac:dyDescent="0.2">
      <c r="C307" s="21"/>
      <c r="D307" s="2"/>
      <c r="H307" s="81"/>
    </row>
    <row r="308" spans="3:8" s="3" customFormat="1" x14ac:dyDescent="0.2">
      <c r="C308" s="21"/>
      <c r="D308" s="2"/>
      <c r="H308" s="81"/>
    </row>
    <row r="309" spans="3:8" s="3" customFormat="1" x14ac:dyDescent="0.2">
      <c r="C309" s="21"/>
      <c r="D309" s="2"/>
      <c r="H309" s="81"/>
    </row>
    <row r="310" spans="3:8" s="3" customFormat="1" x14ac:dyDescent="0.2">
      <c r="C310" s="21"/>
      <c r="D310" s="2"/>
      <c r="H310" s="81"/>
    </row>
    <row r="311" spans="3:8" s="3" customFormat="1" x14ac:dyDescent="0.2">
      <c r="C311" s="21"/>
      <c r="D311" s="2"/>
      <c r="H311" s="81"/>
    </row>
    <row r="312" spans="3:8" s="3" customFormat="1" x14ac:dyDescent="0.2">
      <c r="C312" s="21"/>
      <c r="D312" s="2"/>
      <c r="H312" s="81"/>
    </row>
    <row r="313" spans="3:8" s="3" customFormat="1" x14ac:dyDescent="0.2">
      <c r="C313" s="21"/>
      <c r="D313" s="2"/>
      <c r="H313" s="81"/>
    </row>
    <row r="314" spans="3:8" s="3" customFormat="1" x14ac:dyDescent="0.2">
      <c r="C314" s="21"/>
      <c r="D314" s="2"/>
      <c r="H314" s="81"/>
    </row>
    <row r="315" spans="3:8" s="3" customFormat="1" x14ac:dyDescent="0.2">
      <c r="C315" s="21"/>
      <c r="D315" s="2"/>
      <c r="H315" s="81"/>
    </row>
    <row r="316" spans="3:8" s="3" customFormat="1" x14ac:dyDescent="0.2">
      <c r="C316" s="21"/>
      <c r="D316" s="2"/>
      <c r="H316" s="81"/>
    </row>
    <row r="317" spans="3:8" s="3" customFormat="1" x14ac:dyDescent="0.2">
      <c r="C317" s="21"/>
      <c r="D317" s="2"/>
      <c r="H317" s="81"/>
    </row>
    <row r="318" spans="3:8" s="3" customFormat="1" x14ac:dyDescent="0.2">
      <c r="C318" s="21"/>
      <c r="D318" s="2"/>
      <c r="H318" s="81"/>
    </row>
    <row r="319" spans="3:8" s="3" customFormat="1" x14ac:dyDescent="0.2">
      <c r="C319" s="21"/>
      <c r="D319" s="2"/>
      <c r="H319" s="81"/>
    </row>
    <row r="320" spans="3:8" s="3" customFormat="1" x14ac:dyDescent="0.2">
      <c r="C320" s="21"/>
      <c r="D320" s="2"/>
      <c r="H320" s="81"/>
    </row>
    <row r="321" spans="3:8" s="3" customFormat="1" x14ac:dyDescent="0.2">
      <c r="C321" s="21"/>
      <c r="D321" s="2"/>
      <c r="H321" s="81"/>
    </row>
    <row r="322" spans="3:8" s="3" customFormat="1" x14ac:dyDescent="0.2">
      <c r="C322" s="21"/>
      <c r="D322" s="2"/>
      <c r="H322" s="81"/>
    </row>
    <row r="323" spans="3:8" s="3" customFormat="1" x14ac:dyDescent="0.2">
      <c r="C323" s="21"/>
      <c r="D323" s="2"/>
      <c r="H323" s="81"/>
    </row>
    <row r="324" spans="3:8" s="3" customFormat="1" x14ac:dyDescent="0.2">
      <c r="C324" s="21"/>
      <c r="D324" s="2"/>
      <c r="H324" s="81"/>
    </row>
    <row r="325" spans="3:8" s="3" customFormat="1" x14ac:dyDescent="0.2">
      <c r="C325" s="21"/>
      <c r="D325" s="2"/>
      <c r="H325" s="81"/>
    </row>
    <row r="326" spans="3:8" s="3" customFormat="1" x14ac:dyDescent="0.2">
      <c r="C326" s="21"/>
      <c r="D326" s="2"/>
      <c r="H326" s="81"/>
    </row>
    <row r="327" spans="3:8" s="3" customFormat="1" x14ac:dyDescent="0.2">
      <c r="C327" s="21"/>
      <c r="D327" s="2"/>
      <c r="H327" s="81"/>
    </row>
    <row r="328" spans="3:8" s="3" customFormat="1" x14ac:dyDescent="0.2">
      <c r="C328" s="21"/>
      <c r="D328" s="2"/>
      <c r="H328" s="81"/>
    </row>
    <row r="329" spans="3:8" s="3" customFormat="1" x14ac:dyDescent="0.2">
      <c r="C329" s="21"/>
      <c r="D329" s="2"/>
      <c r="H329" s="81"/>
    </row>
    <row r="330" spans="3:8" s="3" customFormat="1" x14ac:dyDescent="0.2">
      <c r="C330" s="21"/>
      <c r="D330" s="2"/>
      <c r="H330" s="81"/>
    </row>
    <row r="331" spans="3:8" s="3" customFormat="1" x14ac:dyDescent="0.2">
      <c r="C331" s="21"/>
      <c r="D331" s="2"/>
      <c r="H331" s="81"/>
    </row>
    <row r="332" spans="3:8" s="3" customFormat="1" x14ac:dyDescent="0.2">
      <c r="C332" s="21"/>
      <c r="D332" s="2"/>
      <c r="H332" s="81"/>
    </row>
    <row r="333" spans="3:8" s="3" customFormat="1" x14ac:dyDescent="0.2">
      <c r="C333" s="21"/>
      <c r="D333" s="2"/>
      <c r="H333" s="81"/>
    </row>
    <row r="334" spans="3:8" s="3" customFormat="1" x14ac:dyDescent="0.2">
      <c r="C334" s="21"/>
      <c r="D334" s="2"/>
      <c r="H334" s="81"/>
    </row>
    <row r="335" spans="3:8" s="3" customFormat="1" x14ac:dyDescent="0.2">
      <c r="C335" s="21"/>
      <c r="D335" s="2"/>
      <c r="H335" s="81"/>
    </row>
    <row r="336" spans="3:8" s="3" customFormat="1" x14ac:dyDescent="0.2">
      <c r="C336" s="21"/>
      <c r="D336" s="2"/>
      <c r="H336" s="81"/>
    </row>
    <row r="337" spans="3:8" s="3" customFormat="1" x14ac:dyDescent="0.2">
      <c r="C337" s="21"/>
      <c r="D337" s="2"/>
      <c r="H337" s="81"/>
    </row>
    <row r="338" spans="3:8" s="3" customFormat="1" x14ac:dyDescent="0.2">
      <c r="C338" s="21"/>
      <c r="D338" s="2"/>
      <c r="H338" s="81"/>
    </row>
    <row r="339" spans="3:8" s="3" customFormat="1" x14ac:dyDescent="0.2">
      <c r="C339" s="21"/>
      <c r="D339" s="2"/>
      <c r="H339" s="81"/>
    </row>
    <row r="340" spans="3:8" s="3" customFormat="1" x14ac:dyDescent="0.2">
      <c r="C340" s="21"/>
      <c r="D340" s="2"/>
      <c r="H340" s="81"/>
    </row>
    <row r="341" spans="3:8" s="3" customFormat="1" x14ac:dyDescent="0.2">
      <c r="C341" s="21"/>
      <c r="D341" s="2"/>
      <c r="H341" s="81"/>
    </row>
    <row r="342" spans="3:8" s="3" customFormat="1" x14ac:dyDescent="0.2">
      <c r="C342" s="21"/>
      <c r="D342" s="2"/>
      <c r="H342" s="81"/>
    </row>
    <row r="343" spans="3:8" s="3" customFormat="1" x14ac:dyDescent="0.2">
      <c r="C343" s="21"/>
      <c r="D343" s="2"/>
      <c r="H343" s="81"/>
    </row>
    <row r="344" spans="3:8" s="3" customFormat="1" x14ac:dyDescent="0.2">
      <c r="C344" s="21"/>
      <c r="D344" s="2"/>
      <c r="H344" s="81"/>
    </row>
    <row r="345" spans="3:8" s="3" customFormat="1" x14ac:dyDescent="0.2">
      <c r="C345" s="21"/>
      <c r="D345" s="2"/>
      <c r="H345" s="81"/>
    </row>
    <row r="346" spans="3:8" s="3" customFormat="1" x14ac:dyDescent="0.2">
      <c r="C346" s="21"/>
      <c r="D346" s="2"/>
      <c r="H346" s="81"/>
    </row>
    <row r="347" spans="3:8" s="3" customFormat="1" x14ac:dyDescent="0.2">
      <c r="C347" s="21"/>
      <c r="D347" s="2"/>
      <c r="H347" s="81"/>
    </row>
    <row r="348" spans="3:8" s="3" customFormat="1" x14ac:dyDescent="0.2">
      <c r="C348" s="21"/>
      <c r="D348" s="2"/>
      <c r="H348" s="81"/>
    </row>
    <row r="349" spans="3:8" s="3" customFormat="1" x14ac:dyDescent="0.2">
      <c r="C349" s="21"/>
      <c r="D349" s="2"/>
      <c r="H349" s="81"/>
    </row>
    <row r="350" spans="3:8" s="3" customFormat="1" x14ac:dyDescent="0.2">
      <c r="C350" s="21"/>
      <c r="D350" s="2"/>
      <c r="H350" s="81"/>
    </row>
    <row r="351" spans="3:8" s="3" customFormat="1" x14ac:dyDescent="0.2">
      <c r="C351" s="21"/>
      <c r="D351" s="2"/>
      <c r="H351" s="81"/>
    </row>
    <row r="352" spans="3:8" s="3" customFormat="1" x14ac:dyDescent="0.2">
      <c r="C352" s="21"/>
      <c r="D352" s="2"/>
      <c r="H352" s="81"/>
    </row>
    <row r="353" spans="3:8" s="3" customFormat="1" x14ac:dyDescent="0.2">
      <c r="C353" s="21"/>
      <c r="D353" s="2"/>
      <c r="H353" s="81"/>
    </row>
    <row r="354" spans="3:8" s="3" customFormat="1" x14ac:dyDescent="0.2">
      <c r="C354" s="21"/>
      <c r="D354" s="2"/>
      <c r="H354" s="81"/>
    </row>
    <row r="355" spans="3:8" s="3" customFormat="1" x14ac:dyDescent="0.2">
      <c r="C355" s="21"/>
      <c r="D355" s="2"/>
      <c r="H355" s="81"/>
    </row>
    <row r="356" spans="3:8" s="3" customFormat="1" x14ac:dyDescent="0.2">
      <c r="C356" s="21"/>
      <c r="D356" s="2"/>
      <c r="H356" s="81"/>
    </row>
    <row r="357" spans="3:8" s="3" customFormat="1" x14ac:dyDescent="0.2">
      <c r="C357" s="21"/>
      <c r="D357" s="2"/>
      <c r="H357" s="81"/>
    </row>
    <row r="358" spans="3:8" s="3" customFormat="1" x14ac:dyDescent="0.2">
      <c r="C358" s="21"/>
      <c r="D358" s="2"/>
      <c r="H358" s="81"/>
    </row>
    <row r="359" spans="3:8" s="3" customFormat="1" x14ac:dyDescent="0.2">
      <c r="C359" s="21"/>
      <c r="D359" s="2"/>
      <c r="H359" s="81"/>
    </row>
    <row r="360" spans="3:8" s="3" customFormat="1" x14ac:dyDescent="0.2">
      <c r="C360" s="21"/>
      <c r="D360" s="2"/>
      <c r="H360" s="81"/>
    </row>
    <row r="361" spans="3:8" s="3" customFormat="1" x14ac:dyDescent="0.2">
      <c r="C361" s="21"/>
      <c r="D361" s="2"/>
      <c r="H361" s="81"/>
    </row>
    <row r="362" spans="3:8" s="3" customFormat="1" x14ac:dyDescent="0.2">
      <c r="C362" s="21"/>
      <c r="D362" s="2"/>
      <c r="H362" s="81"/>
    </row>
    <row r="363" spans="3:8" s="3" customFormat="1" x14ac:dyDescent="0.2">
      <c r="C363" s="21"/>
      <c r="D363" s="2"/>
      <c r="H363" s="81"/>
    </row>
    <row r="364" spans="3:8" s="3" customFormat="1" x14ac:dyDescent="0.2">
      <c r="C364" s="21"/>
      <c r="D364" s="2"/>
      <c r="H364" s="81"/>
    </row>
    <row r="365" spans="3:8" s="3" customFormat="1" x14ac:dyDescent="0.2">
      <c r="C365" s="21"/>
      <c r="D365" s="2"/>
      <c r="H365" s="81"/>
    </row>
    <row r="366" spans="3:8" s="3" customFormat="1" x14ac:dyDescent="0.2">
      <c r="C366" s="21"/>
      <c r="D366" s="2"/>
      <c r="H366" s="81"/>
    </row>
    <row r="367" spans="3:8" s="3" customFormat="1" x14ac:dyDescent="0.2">
      <c r="C367" s="21"/>
      <c r="D367" s="2"/>
      <c r="H367" s="81"/>
    </row>
    <row r="368" spans="3:8" s="3" customFormat="1" x14ac:dyDescent="0.2">
      <c r="C368" s="21"/>
      <c r="D368" s="2"/>
      <c r="H368" s="81"/>
    </row>
    <row r="369" spans="3:8" s="3" customFormat="1" x14ac:dyDescent="0.2">
      <c r="C369" s="21"/>
      <c r="D369" s="2"/>
      <c r="H369" s="81"/>
    </row>
    <row r="370" spans="3:8" s="3" customFormat="1" x14ac:dyDescent="0.2">
      <c r="C370" s="21"/>
      <c r="D370" s="2"/>
      <c r="H370" s="81"/>
    </row>
    <row r="371" spans="3:8" s="3" customFormat="1" x14ac:dyDescent="0.2">
      <c r="C371" s="21"/>
      <c r="D371" s="2"/>
      <c r="H371" s="81"/>
    </row>
    <row r="372" spans="3:8" s="3" customFormat="1" x14ac:dyDescent="0.2">
      <c r="C372" s="21"/>
      <c r="D372" s="2"/>
      <c r="H372" s="81"/>
    </row>
    <row r="373" spans="3:8" s="3" customFormat="1" x14ac:dyDescent="0.2">
      <c r="C373" s="21"/>
      <c r="D373" s="2"/>
      <c r="H373" s="81"/>
    </row>
    <row r="374" spans="3:8" s="3" customFormat="1" x14ac:dyDescent="0.2">
      <c r="C374" s="21"/>
      <c r="D374" s="2"/>
      <c r="H374" s="81"/>
    </row>
    <row r="375" spans="3:8" s="3" customFormat="1" x14ac:dyDescent="0.2">
      <c r="C375" s="21"/>
      <c r="D375" s="2"/>
      <c r="H375" s="81"/>
    </row>
    <row r="376" spans="3:8" s="3" customFormat="1" x14ac:dyDescent="0.2">
      <c r="C376" s="21"/>
      <c r="D376" s="2"/>
      <c r="H376" s="81"/>
    </row>
    <row r="377" spans="3:8" s="3" customFormat="1" x14ac:dyDescent="0.2">
      <c r="C377" s="21"/>
      <c r="D377" s="2"/>
      <c r="H377" s="81"/>
    </row>
    <row r="378" spans="3:8" s="3" customFormat="1" x14ac:dyDescent="0.2">
      <c r="C378" s="21"/>
      <c r="D378" s="2"/>
      <c r="H378" s="81"/>
    </row>
    <row r="379" spans="3:8" s="3" customFormat="1" x14ac:dyDescent="0.2">
      <c r="C379" s="21"/>
      <c r="D379" s="2"/>
      <c r="H379" s="81"/>
    </row>
    <row r="380" spans="3:8" s="3" customFormat="1" x14ac:dyDescent="0.2">
      <c r="C380" s="21"/>
      <c r="D380" s="2"/>
      <c r="H380" s="81"/>
    </row>
    <row r="381" spans="3:8" s="3" customFormat="1" x14ac:dyDescent="0.2">
      <c r="C381" s="21"/>
      <c r="D381" s="2"/>
      <c r="H381" s="81"/>
    </row>
    <row r="382" spans="3:8" s="3" customFormat="1" x14ac:dyDescent="0.2">
      <c r="C382" s="21"/>
      <c r="D382" s="2"/>
      <c r="H382" s="81"/>
    </row>
    <row r="383" spans="3:8" s="3" customFormat="1" x14ac:dyDescent="0.2">
      <c r="C383" s="21"/>
      <c r="D383" s="2"/>
      <c r="H383" s="81"/>
    </row>
    <row r="384" spans="3:8" s="3" customFormat="1" x14ac:dyDescent="0.2">
      <c r="C384" s="21"/>
      <c r="D384" s="2"/>
      <c r="H384" s="81"/>
    </row>
    <row r="385" spans="3:8" s="3" customFormat="1" x14ac:dyDescent="0.2">
      <c r="C385" s="21"/>
      <c r="D385" s="2"/>
      <c r="H385" s="81"/>
    </row>
    <row r="386" spans="3:8" s="3" customFormat="1" x14ac:dyDescent="0.2">
      <c r="C386" s="21"/>
      <c r="D386" s="2"/>
      <c r="H386" s="81"/>
    </row>
    <row r="387" spans="3:8" s="3" customFormat="1" x14ac:dyDescent="0.2">
      <c r="C387" s="21"/>
      <c r="D387" s="2"/>
      <c r="H387" s="81"/>
    </row>
    <row r="388" spans="3:8" s="3" customFormat="1" x14ac:dyDescent="0.2">
      <c r="C388" s="21"/>
      <c r="D388" s="2"/>
      <c r="H388" s="81"/>
    </row>
    <row r="389" spans="3:8" s="3" customFormat="1" x14ac:dyDescent="0.2">
      <c r="C389" s="21"/>
      <c r="D389" s="2"/>
      <c r="H389" s="81"/>
    </row>
    <row r="390" spans="3:8" s="3" customFormat="1" x14ac:dyDescent="0.2">
      <c r="C390" s="21"/>
      <c r="D390" s="2"/>
      <c r="H390" s="81"/>
    </row>
    <row r="391" spans="3:8" s="3" customFormat="1" x14ac:dyDescent="0.2">
      <c r="C391" s="21"/>
      <c r="D391" s="2"/>
      <c r="H391" s="81"/>
    </row>
    <row r="392" spans="3:8" s="3" customFormat="1" x14ac:dyDescent="0.2">
      <c r="C392" s="21"/>
      <c r="D392" s="2"/>
      <c r="H392" s="81"/>
    </row>
    <row r="393" spans="3:8" s="3" customFormat="1" x14ac:dyDescent="0.2">
      <c r="C393" s="21"/>
      <c r="D393" s="2"/>
      <c r="H393" s="81"/>
    </row>
    <row r="394" spans="3:8" s="3" customFormat="1" x14ac:dyDescent="0.2">
      <c r="C394" s="21"/>
      <c r="D394" s="2"/>
      <c r="H394" s="81"/>
    </row>
    <row r="395" spans="3:8" s="3" customFormat="1" x14ac:dyDescent="0.2">
      <c r="C395" s="21"/>
      <c r="D395" s="2"/>
      <c r="H395" s="81"/>
    </row>
    <row r="396" spans="3:8" s="3" customFormat="1" x14ac:dyDescent="0.2">
      <c r="C396" s="21"/>
      <c r="D396" s="2"/>
      <c r="H396" s="81"/>
    </row>
    <row r="397" spans="3:8" s="3" customFormat="1" x14ac:dyDescent="0.2">
      <c r="C397" s="21"/>
      <c r="D397" s="2"/>
      <c r="H397" s="81"/>
    </row>
    <row r="398" spans="3:8" s="3" customFormat="1" x14ac:dyDescent="0.2">
      <c r="C398" s="21"/>
      <c r="D398" s="2"/>
      <c r="H398" s="81"/>
    </row>
    <row r="399" spans="3:8" s="3" customFormat="1" x14ac:dyDescent="0.2">
      <c r="C399" s="21"/>
      <c r="D399" s="2"/>
      <c r="H399" s="81"/>
    </row>
    <row r="400" spans="3:8" s="3" customFormat="1" x14ac:dyDescent="0.2">
      <c r="C400" s="21"/>
      <c r="D400" s="2"/>
      <c r="H400" s="81"/>
    </row>
    <row r="401" spans="3:8" s="3" customFormat="1" x14ac:dyDescent="0.2">
      <c r="C401" s="21"/>
      <c r="D401" s="2"/>
      <c r="H401" s="81"/>
    </row>
    <row r="402" spans="3:8" s="3" customFormat="1" x14ac:dyDescent="0.2">
      <c r="C402" s="21"/>
      <c r="D402" s="2"/>
      <c r="H402" s="81"/>
    </row>
    <row r="403" spans="3:8" s="3" customFormat="1" x14ac:dyDescent="0.2">
      <c r="C403" s="21"/>
      <c r="D403" s="2"/>
      <c r="H403" s="81"/>
    </row>
    <row r="404" spans="3:8" s="3" customFormat="1" x14ac:dyDescent="0.2">
      <c r="C404" s="21"/>
      <c r="D404" s="2"/>
      <c r="H404" s="81"/>
    </row>
    <row r="405" spans="3:8" s="3" customFormat="1" x14ac:dyDescent="0.2">
      <c r="C405" s="21"/>
      <c r="D405" s="2"/>
      <c r="H405" s="81"/>
    </row>
    <row r="406" spans="3:8" s="3" customFormat="1" x14ac:dyDescent="0.2">
      <c r="C406" s="21"/>
      <c r="D406" s="2"/>
      <c r="H406" s="81"/>
    </row>
    <row r="407" spans="3:8" s="3" customFormat="1" x14ac:dyDescent="0.2">
      <c r="C407" s="21"/>
      <c r="D407" s="2"/>
      <c r="H407" s="81"/>
    </row>
    <row r="408" spans="3:8" s="3" customFormat="1" x14ac:dyDescent="0.2">
      <c r="C408" s="21"/>
      <c r="D408" s="2"/>
      <c r="H408" s="81"/>
    </row>
    <row r="409" spans="3:8" s="3" customFormat="1" x14ac:dyDescent="0.2">
      <c r="C409" s="21"/>
      <c r="D409" s="2"/>
      <c r="H409" s="81"/>
    </row>
    <row r="410" spans="3:8" s="3" customFormat="1" x14ac:dyDescent="0.2">
      <c r="C410" s="21"/>
      <c r="D410" s="2"/>
      <c r="H410" s="81"/>
    </row>
    <row r="411" spans="3:8" s="3" customFormat="1" x14ac:dyDescent="0.2">
      <c r="C411" s="21"/>
      <c r="D411" s="2"/>
      <c r="H411" s="81"/>
    </row>
    <row r="412" spans="3:8" s="3" customFormat="1" x14ac:dyDescent="0.2">
      <c r="C412" s="21"/>
      <c r="D412" s="2"/>
      <c r="H412" s="81"/>
    </row>
    <row r="413" spans="3:8" s="3" customFormat="1" x14ac:dyDescent="0.2">
      <c r="C413" s="21"/>
      <c r="D413" s="2"/>
      <c r="H413" s="81"/>
    </row>
    <row r="414" spans="3:8" s="3" customFormat="1" x14ac:dyDescent="0.2">
      <c r="C414" s="21"/>
      <c r="D414" s="2"/>
      <c r="H414" s="81"/>
    </row>
    <row r="415" spans="3:8" s="3" customFormat="1" x14ac:dyDescent="0.2">
      <c r="C415" s="21"/>
      <c r="D415" s="2"/>
      <c r="H415" s="81"/>
    </row>
    <row r="416" spans="3:8" s="3" customFormat="1" x14ac:dyDescent="0.2">
      <c r="C416" s="21"/>
      <c r="D416" s="2"/>
      <c r="H416" s="81"/>
    </row>
    <row r="417" spans="3:8" s="3" customFormat="1" x14ac:dyDescent="0.2">
      <c r="C417" s="21"/>
      <c r="D417" s="2"/>
      <c r="H417" s="81"/>
    </row>
    <row r="418" spans="3:8" s="3" customFormat="1" x14ac:dyDescent="0.2">
      <c r="C418" s="21"/>
      <c r="D418" s="2"/>
      <c r="H418" s="81"/>
    </row>
    <row r="419" spans="3:8" s="3" customFormat="1" x14ac:dyDescent="0.2">
      <c r="C419" s="21"/>
      <c r="D419" s="2"/>
      <c r="H419" s="81"/>
    </row>
    <row r="420" spans="3:8" s="3" customFormat="1" x14ac:dyDescent="0.2">
      <c r="C420" s="21"/>
      <c r="D420" s="2"/>
      <c r="H420" s="81"/>
    </row>
    <row r="421" spans="3:8" s="3" customFormat="1" x14ac:dyDescent="0.2">
      <c r="C421" s="21"/>
      <c r="D421" s="2"/>
      <c r="H421" s="81"/>
    </row>
    <row r="422" spans="3:8" s="3" customFormat="1" x14ac:dyDescent="0.2">
      <c r="C422" s="21"/>
      <c r="D422" s="2"/>
      <c r="H422" s="81"/>
    </row>
    <row r="423" spans="3:8" s="3" customFormat="1" x14ac:dyDescent="0.2">
      <c r="C423" s="21"/>
      <c r="D423" s="2"/>
      <c r="H423" s="81"/>
    </row>
    <row r="424" spans="3:8" s="3" customFormat="1" x14ac:dyDescent="0.2">
      <c r="C424" s="21"/>
      <c r="D424" s="2"/>
      <c r="H424" s="81"/>
    </row>
    <row r="425" spans="3:8" s="3" customFormat="1" x14ac:dyDescent="0.2">
      <c r="C425" s="21"/>
      <c r="D425" s="2"/>
      <c r="H425" s="81"/>
    </row>
    <row r="426" spans="3:8" s="3" customFormat="1" x14ac:dyDescent="0.2">
      <c r="C426" s="21"/>
      <c r="D426" s="2"/>
      <c r="H426" s="81"/>
    </row>
    <row r="427" spans="3:8" s="3" customFormat="1" x14ac:dyDescent="0.2">
      <c r="C427" s="21"/>
      <c r="D427" s="2"/>
      <c r="H427" s="81"/>
    </row>
    <row r="428" spans="3:8" s="3" customFormat="1" x14ac:dyDescent="0.2">
      <c r="C428" s="21"/>
      <c r="D428" s="2"/>
      <c r="H428" s="81"/>
    </row>
    <row r="429" spans="3:8" s="3" customFormat="1" x14ac:dyDescent="0.2">
      <c r="C429" s="21"/>
      <c r="D429" s="2"/>
      <c r="H429" s="81"/>
    </row>
    <row r="430" spans="3:8" s="3" customFormat="1" x14ac:dyDescent="0.2">
      <c r="C430" s="21"/>
      <c r="D430" s="2"/>
      <c r="H430" s="81"/>
    </row>
    <row r="431" spans="3:8" s="3" customFormat="1" x14ac:dyDescent="0.2">
      <c r="C431" s="21"/>
      <c r="D431" s="2"/>
      <c r="H431" s="81"/>
    </row>
    <row r="432" spans="3:8" s="3" customFormat="1" x14ac:dyDescent="0.2">
      <c r="C432" s="21"/>
      <c r="D432" s="2"/>
      <c r="H432" s="81"/>
    </row>
    <row r="433" spans="3:8" s="3" customFormat="1" x14ac:dyDescent="0.2">
      <c r="C433" s="21"/>
      <c r="D433" s="2"/>
      <c r="H433" s="81"/>
    </row>
    <row r="434" spans="3:8" s="3" customFormat="1" x14ac:dyDescent="0.2">
      <c r="C434" s="21"/>
      <c r="D434" s="2"/>
      <c r="H434" s="81"/>
    </row>
    <row r="435" spans="3:8" s="3" customFormat="1" x14ac:dyDescent="0.2">
      <c r="C435" s="21"/>
      <c r="D435" s="2"/>
      <c r="H435" s="81"/>
    </row>
    <row r="436" spans="3:8" s="3" customFormat="1" x14ac:dyDescent="0.2">
      <c r="C436" s="21"/>
      <c r="D436" s="2"/>
      <c r="H436" s="81"/>
    </row>
    <row r="437" spans="3:8" s="3" customFormat="1" x14ac:dyDescent="0.2">
      <c r="C437" s="21"/>
      <c r="D437" s="2"/>
      <c r="H437" s="81"/>
    </row>
    <row r="438" spans="3:8" s="3" customFormat="1" x14ac:dyDescent="0.2">
      <c r="C438" s="21"/>
      <c r="D438" s="2"/>
      <c r="H438" s="81"/>
    </row>
    <row r="439" spans="3:8" s="3" customFormat="1" x14ac:dyDescent="0.2">
      <c r="C439" s="21"/>
      <c r="D439" s="2"/>
      <c r="H439" s="81"/>
    </row>
    <row r="440" spans="3:8" s="3" customFormat="1" x14ac:dyDescent="0.2">
      <c r="C440" s="21"/>
      <c r="D440" s="2"/>
      <c r="H440" s="81"/>
    </row>
    <row r="441" spans="3:8" s="3" customFormat="1" x14ac:dyDescent="0.2">
      <c r="C441" s="21"/>
      <c r="D441" s="2"/>
      <c r="H441" s="81"/>
    </row>
    <row r="442" spans="3:8" s="3" customFormat="1" x14ac:dyDescent="0.2">
      <c r="C442" s="21"/>
      <c r="D442" s="2"/>
      <c r="H442" s="81"/>
    </row>
    <row r="443" spans="3:8" s="3" customFormat="1" x14ac:dyDescent="0.2">
      <c r="C443" s="21"/>
      <c r="D443" s="2"/>
      <c r="H443" s="81"/>
    </row>
    <row r="444" spans="3:8" s="3" customFormat="1" x14ac:dyDescent="0.2">
      <c r="C444" s="21"/>
      <c r="D444" s="2"/>
      <c r="H444" s="81"/>
    </row>
    <row r="445" spans="3:8" s="3" customFormat="1" x14ac:dyDescent="0.2">
      <c r="C445" s="21"/>
      <c r="D445" s="2"/>
      <c r="H445" s="81"/>
    </row>
    <row r="446" spans="3:8" s="3" customFormat="1" x14ac:dyDescent="0.2">
      <c r="C446" s="21"/>
      <c r="D446" s="2"/>
      <c r="H446" s="81"/>
    </row>
    <row r="447" spans="3:8" s="3" customFormat="1" x14ac:dyDescent="0.2">
      <c r="C447" s="21"/>
      <c r="D447" s="2"/>
      <c r="H447" s="81"/>
    </row>
    <row r="448" spans="3:8" s="3" customFormat="1" x14ac:dyDescent="0.2">
      <c r="C448" s="21"/>
      <c r="D448" s="2"/>
      <c r="H448" s="81"/>
    </row>
    <row r="449" spans="3:8" s="3" customFormat="1" x14ac:dyDescent="0.2">
      <c r="C449" s="21"/>
      <c r="D449" s="2"/>
      <c r="H449" s="81"/>
    </row>
    <row r="450" spans="3:8" s="3" customFormat="1" x14ac:dyDescent="0.2">
      <c r="C450" s="21"/>
      <c r="D450" s="2"/>
      <c r="H450" s="81"/>
    </row>
    <row r="451" spans="3:8" s="3" customFormat="1" x14ac:dyDescent="0.2">
      <c r="C451" s="21"/>
      <c r="D451" s="2"/>
      <c r="H451" s="81"/>
    </row>
    <row r="452" spans="3:8" s="3" customFormat="1" x14ac:dyDescent="0.2">
      <c r="C452" s="21"/>
      <c r="D452" s="2"/>
      <c r="H452" s="81"/>
    </row>
    <row r="453" spans="3:8" s="3" customFormat="1" x14ac:dyDescent="0.2">
      <c r="C453" s="21"/>
      <c r="D453" s="2"/>
      <c r="H453" s="81"/>
    </row>
    <row r="454" spans="3:8" s="3" customFormat="1" x14ac:dyDescent="0.2">
      <c r="C454" s="21"/>
      <c r="D454" s="2"/>
      <c r="H454" s="81"/>
    </row>
    <row r="455" spans="3:8" s="3" customFormat="1" x14ac:dyDescent="0.2">
      <c r="C455" s="21"/>
      <c r="D455" s="2"/>
      <c r="H455" s="81"/>
    </row>
    <row r="456" spans="3:8" s="3" customFormat="1" x14ac:dyDescent="0.2">
      <c r="C456" s="21"/>
      <c r="D456" s="2"/>
      <c r="H456" s="81"/>
    </row>
    <row r="457" spans="3:8" s="3" customFormat="1" x14ac:dyDescent="0.2">
      <c r="C457" s="21"/>
      <c r="D457" s="2"/>
      <c r="H457" s="81"/>
    </row>
    <row r="458" spans="3:8" s="3" customFormat="1" x14ac:dyDescent="0.2">
      <c r="C458" s="21"/>
      <c r="D458" s="2"/>
      <c r="H458" s="81"/>
    </row>
    <row r="459" spans="3:8" s="3" customFormat="1" x14ac:dyDescent="0.2">
      <c r="C459" s="21"/>
      <c r="D459" s="2"/>
      <c r="H459" s="81"/>
    </row>
    <row r="460" spans="3:8" s="3" customFormat="1" x14ac:dyDescent="0.2">
      <c r="C460" s="21"/>
      <c r="D460" s="2"/>
      <c r="H460" s="81"/>
    </row>
    <row r="461" spans="3:8" s="3" customFormat="1" x14ac:dyDescent="0.2">
      <c r="C461" s="21"/>
      <c r="D461" s="2"/>
      <c r="H461" s="81"/>
    </row>
    <row r="462" spans="3:8" s="3" customFormat="1" x14ac:dyDescent="0.2">
      <c r="C462" s="21"/>
      <c r="D462" s="2"/>
      <c r="H462" s="81"/>
    </row>
    <row r="463" spans="3:8" s="3" customFormat="1" x14ac:dyDescent="0.2">
      <c r="C463" s="21"/>
      <c r="D463" s="2"/>
      <c r="H463" s="81"/>
    </row>
    <row r="464" spans="3:8" s="3" customFormat="1" x14ac:dyDescent="0.2">
      <c r="C464" s="21"/>
      <c r="D464" s="2"/>
      <c r="H464" s="81"/>
    </row>
    <row r="465" spans="3:8" s="3" customFormat="1" x14ac:dyDescent="0.2">
      <c r="C465" s="21"/>
      <c r="D465" s="2"/>
      <c r="H465" s="81"/>
    </row>
    <row r="466" spans="3:8" s="3" customFormat="1" x14ac:dyDescent="0.2">
      <c r="C466" s="21"/>
      <c r="D466" s="2"/>
      <c r="H466" s="81"/>
    </row>
    <row r="467" spans="3:8" s="3" customFormat="1" x14ac:dyDescent="0.2">
      <c r="C467" s="21"/>
      <c r="D467" s="2"/>
      <c r="H467" s="81"/>
    </row>
    <row r="468" spans="3:8" s="3" customFormat="1" x14ac:dyDescent="0.2">
      <c r="C468" s="21"/>
      <c r="D468" s="2"/>
      <c r="H468" s="81"/>
    </row>
    <row r="469" spans="3:8" s="3" customFormat="1" x14ac:dyDescent="0.2">
      <c r="C469" s="21"/>
      <c r="D469" s="2"/>
      <c r="H469" s="81"/>
    </row>
    <row r="470" spans="3:8" s="3" customFormat="1" x14ac:dyDescent="0.2">
      <c r="C470" s="21"/>
      <c r="D470" s="2"/>
      <c r="H470" s="81"/>
    </row>
    <row r="471" spans="3:8" s="3" customFormat="1" x14ac:dyDescent="0.2">
      <c r="C471" s="21"/>
      <c r="D471" s="2"/>
      <c r="H471" s="81"/>
    </row>
    <row r="472" spans="3:8" s="3" customFormat="1" x14ac:dyDescent="0.2">
      <c r="C472" s="21"/>
      <c r="D472" s="2"/>
      <c r="H472" s="81"/>
    </row>
    <row r="473" spans="3:8" s="3" customFormat="1" x14ac:dyDescent="0.2">
      <c r="C473" s="21"/>
      <c r="D473" s="2"/>
      <c r="H473" s="81"/>
    </row>
    <row r="474" spans="3:8" s="3" customFormat="1" x14ac:dyDescent="0.2">
      <c r="C474" s="21"/>
      <c r="D474" s="2"/>
      <c r="H474" s="81"/>
    </row>
    <row r="475" spans="3:8" s="3" customFormat="1" x14ac:dyDescent="0.2">
      <c r="C475" s="21"/>
      <c r="D475" s="2"/>
      <c r="H475" s="81"/>
    </row>
    <row r="476" spans="3:8" s="3" customFormat="1" x14ac:dyDescent="0.2">
      <c r="C476" s="21"/>
      <c r="D476" s="2"/>
      <c r="H476" s="81"/>
    </row>
    <row r="477" spans="3:8" s="3" customFormat="1" x14ac:dyDescent="0.2">
      <c r="C477" s="21"/>
      <c r="D477" s="2"/>
      <c r="H477" s="81"/>
    </row>
    <row r="478" spans="3:8" s="3" customFormat="1" x14ac:dyDescent="0.2">
      <c r="C478" s="21"/>
      <c r="D478" s="2"/>
      <c r="H478" s="81"/>
    </row>
    <row r="479" spans="3:8" s="3" customFormat="1" x14ac:dyDescent="0.2">
      <c r="C479" s="21"/>
      <c r="D479" s="2"/>
      <c r="H479" s="81"/>
    </row>
    <row r="480" spans="3:8" s="3" customFormat="1" x14ac:dyDescent="0.2">
      <c r="C480" s="21"/>
      <c r="D480" s="2"/>
      <c r="H480" s="81"/>
    </row>
    <row r="481" spans="3:8" s="3" customFormat="1" x14ac:dyDescent="0.2">
      <c r="C481" s="21"/>
      <c r="D481" s="2"/>
      <c r="H481" s="81"/>
    </row>
    <row r="482" spans="3:8" s="3" customFormat="1" x14ac:dyDescent="0.2">
      <c r="C482" s="21"/>
      <c r="D482" s="2"/>
      <c r="H482" s="81"/>
    </row>
    <row r="483" spans="3:8" s="3" customFormat="1" x14ac:dyDescent="0.2">
      <c r="C483" s="21"/>
      <c r="D483" s="2"/>
      <c r="H483" s="81"/>
    </row>
    <row r="484" spans="3:8" s="3" customFormat="1" x14ac:dyDescent="0.2">
      <c r="C484" s="21"/>
      <c r="D484" s="2"/>
      <c r="H484" s="81"/>
    </row>
    <row r="485" spans="3:8" s="3" customFormat="1" x14ac:dyDescent="0.2">
      <c r="C485" s="21"/>
      <c r="D485" s="2"/>
      <c r="H485" s="81"/>
    </row>
    <row r="486" spans="3:8" s="3" customFormat="1" x14ac:dyDescent="0.2">
      <c r="C486" s="21"/>
      <c r="D486" s="2"/>
      <c r="H486" s="81"/>
    </row>
    <row r="487" spans="3:8" s="3" customFormat="1" x14ac:dyDescent="0.2">
      <c r="C487" s="21"/>
      <c r="D487" s="2"/>
      <c r="H487" s="81"/>
    </row>
    <row r="488" spans="3:8" s="3" customFormat="1" x14ac:dyDescent="0.2">
      <c r="C488" s="21"/>
      <c r="D488" s="2"/>
      <c r="H488" s="81"/>
    </row>
    <row r="489" spans="3:8" s="3" customFormat="1" x14ac:dyDescent="0.2">
      <c r="C489" s="21"/>
      <c r="D489" s="2"/>
      <c r="H489" s="81"/>
    </row>
    <row r="490" spans="3:8" s="3" customFormat="1" x14ac:dyDescent="0.2">
      <c r="C490" s="21"/>
      <c r="D490" s="2"/>
      <c r="H490" s="81"/>
    </row>
    <row r="491" spans="3:8" s="3" customFormat="1" x14ac:dyDescent="0.2">
      <c r="C491" s="21"/>
      <c r="D491" s="2"/>
      <c r="H491" s="81"/>
    </row>
    <row r="492" spans="3:8" s="3" customFormat="1" x14ac:dyDescent="0.2">
      <c r="C492" s="21"/>
      <c r="D492" s="2"/>
      <c r="H492" s="81"/>
    </row>
    <row r="493" spans="3:8" s="3" customFormat="1" x14ac:dyDescent="0.2">
      <c r="C493" s="21"/>
      <c r="D493" s="2"/>
      <c r="H493" s="81"/>
    </row>
    <row r="494" spans="3:8" s="3" customFormat="1" x14ac:dyDescent="0.2">
      <c r="C494" s="21"/>
      <c r="D494" s="2"/>
      <c r="H494" s="81"/>
    </row>
    <row r="495" spans="3:8" s="3" customFormat="1" x14ac:dyDescent="0.2">
      <c r="C495" s="21"/>
      <c r="D495" s="2"/>
      <c r="H495" s="81"/>
    </row>
    <row r="496" spans="3:8" s="3" customFormat="1" x14ac:dyDescent="0.2">
      <c r="C496" s="21"/>
      <c r="D496" s="2"/>
      <c r="H496" s="81"/>
    </row>
    <row r="497" spans="3:8" s="3" customFormat="1" x14ac:dyDescent="0.2">
      <c r="C497" s="21"/>
      <c r="D497" s="2"/>
      <c r="H497" s="81"/>
    </row>
    <row r="498" spans="3:8" s="3" customFormat="1" x14ac:dyDescent="0.2">
      <c r="C498" s="21"/>
      <c r="D498" s="2"/>
      <c r="H498" s="81"/>
    </row>
    <row r="499" spans="3:8" s="3" customFormat="1" x14ac:dyDescent="0.2">
      <c r="C499" s="21"/>
      <c r="D499" s="2"/>
      <c r="H499" s="81"/>
    </row>
    <row r="500" spans="3:8" s="3" customFormat="1" x14ac:dyDescent="0.2">
      <c r="C500" s="21"/>
      <c r="D500" s="2"/>
      <c r="H500" s="81"/>
    </row>
    <row r="501" spans="3:8" s="3" customFormat="1" x14ac:dyDescent="0.2">
      <c r="C501" s="21"/>
      <c r="D501" s="2"/>
      <c r="H501" s="81"/>
    </row>
    <row r="502" spans="3:8" s="3" customFormat="1" x14ac:dyDescent="0.2">
      <c r="C502" s="21"/>
      <c r="D502" s="2"/>
      <c r="H502" s="81"/>
    </row>
    <row r="503" spans="3:8" s="3" customFormat="1" x14ac:dyDescent="0.2">
      <c r="C503" s="21"/>
      <c r="D503" s="2"/>
      <c r="H503" s="81"/>
    </row>
    <row r="504" spans="3:8" s="3" customFormat="1" x14ac:dyDescent="0.2">
      <c r="C504" s="21"/>
      <c r="D504" s="2"/>
      <c r="H504" s="81"/>
    </row>
    <row r="505" spans="3:8" s="3" customFormat="1" x14ac:dyDescent="0.2">
      <c r="C505" s="21"/>
      <c r="D505" s="2"/>
      <c r="H505" s="81"/>
    </row>
    <row r="506" spans="3:8" s="3" customFormat="1" x14ac:dyDescent="0.2">
      <c r="C506" s="21"/>
      <c r="D506" s="2"/>
      <c r="H506" s="81"/>
    </row>
    <row r="507" spans="3:8" s="3" customFormat="1" x14ac:dyDescent="0.2">
      <c r="C507" s="21"/>
      <c r="D507" s="2"/>
      <c r="H507" s="81"/>
    </row>
    <row r="508" spans="3:8" s="3" customFormat="1" x14ac:dyDescent="0.2">
      <c r="C508" s="21"/>
      <c r="D508" s="2"/>
      <c r="H508" s="81"/>
    </row>
    <row r="509" spans="3:8" s="3" customFormat="1" x14ac:dyDescent="0.2">
      <c r="C509" s="21"/>
      <c r="D509" s="2"/>
      <c r="H509" s="81"/>
    </row>
    <row r="510" spans="3:8" s="3" customFormat="1" x14ac:dyDescent="0.2">
      <c r="C510" s="21"/>
      <c r="D510" s="2"/>
      <c r="H510" s="81"/>
    </row>
    <row r="511" spans="3:8" s="3" customFormat="1" x14ac:dyDescent="0.2">
      <c r="C511" s="21"/>
      <c r="D511" s="2"/>
      <c r="H511" s="81"/>
    </row>
    <row r="512" spans="3:8" s="3" customFormat="1" x14ac:dyDescent="0.2">
      <c r="C512" s="21"/>
      <c r="D512" s="2"/>
      <c r="H512" s="81"/>
    </row>
    <row r="513" spans="3:8" s="3" customFormat="1" x14ac:dyDescent="0.2">
      <c r="C513" s="21"/>
      <c r="D513" s="2"/>
      <c r="H513" s="81"/>
    </row>
    <row r="514" spans="3:8" s="3" customFormat="1" x14ac:dyDescent="0.2">
      <c r="C514" s="21"/>
      <c r="D514" s="2"/>
      <c r="H514" s="81"/>
    </row>
    <row r="515" spans="3:8" s="3" customFormat="1" x14ac:dyDescent="0.2">
      <c r="C515" s="21"/>
      <c r="D515" s="2"/>
      <c r="H515" s="81"/>
    </row>
    <row r="516" spans="3:8" s="3" customFormat="1" x14ac:dyDescent="0.2">
      <c r="C516" s="21"/>
      <c r="D516" s="2"/>
      <c r="H516" s="81"/>
    </row>
    <row r="517" spans="3:8" s="3" customFormat="1" x14ac:dyDescent="0.2">
      <c r="C517" s="21"/>
      <c r="D517" s="2"/>
      <c r="H517" s="81"/>
    </row>
    <row r="518" spans="3:8" s="3" customFormat="1" x14ac:dyDescent="0.2">
      <c r="C518" s="21"/>
      <c r="D518" s="2"/>
      <c r="H518" s="81"/>
    </row>
    <row r="519" spans="3:8" s="3" customFormat="1" x14ac:dyDescent="0.2">
      <c r="C519" s="21"/>
      <c r="D519" s="2"/>
      <c r="H519" s="81"/>
    </row>
    <row r="520" spans="3:8" s="3" customFormat="1" x14ac:dyDescent="0.2">
      <c r="C520" s="21"/>
      <c r="D520" s="2"/>
      <c r="H520" s="81"/>
    </row>
    <row r="521" spans="3:8" s="3" customFormat="1" x14ac:dyDescent="0.2">
      <c r="C521" s="21"/>
      <c r="D521" s="2"/>
      <c r="H521" s="81"/>
    </row>
    <row r="522" spans="3:8" s="3" customFormat="1" x14ac:dyDescent="0.2">
      <c r="C522" s="21"/>
      <c r="D522" s="2"/>
      <c r="H522" s="81"/>
    </row>
    <row r="523" spans="3:8" s="3" customFormat="1" x14ac:dyDescent="0.2">
      <c r="C523" s="21"/>
      <c r="D523" s="2"/>
      <c r="H523" s="81"/>
    </row>
    <row r="524" spans="3:8" s="3" customFormat="1" x14ac:dyDescent="0.2">
      <c r="C524" s="21"/>
      <c r="D524" s="2"/>
      <c r="H524" s="81"/>
    </row>
    <row r="525" spans="3:8" s="3" customFormat="1" x14ac:dyDescent="0.2">
      <c r="C525" s="21"/>
      <c r="D525" s="2"/>
      <c r="H525" s="81"/>
    </row>
    <row r="526" spans="3:8" s="3" customFormat="1" x14ac:dyDescent="0.2">
      <c r="C526" s="21"/>
      <c r="D526" s="2"/>
      <c r="H526" s="81"/>
    </row>
    <row r="527" spans="3:8" s="3" customFormat="1" x14ac:dyDescent="0.2">
      <c r="C527" s="21"/>
      <c r="D527" s="2"/>
      <c r="H527" s="81"/>
    </row>
    <row r="528" spans="3:8" s="3" customFormat="1" x14ac:dyDescent="0.2">
      <c r="C528" s="21"/>
      <c r="D528" s="2"/>
      <c r="H528" s="81"/>
    </row>
    <row r="529" spans="3:8" s="3" customFormat="1" x14ac:dyDescent="0.2">
      <c r="C529" s="21"/>
      <c r="D529" s="2"/>
      <c r="H529" s="81"/>
    </row>
    <row r="530" spans="3:8" s="3" customFormat="1" x14ac:dyDescent="0.2">
      <c r="C530" s="21"/>
      <c r="D530" s="2"/>
      <c r="H530" s="81"/>
    </row>
    <row r="531" spans="3:8" s="3" customFormat="1" x14ac:dyDescent="0.2">
      <c r="C531" s="21"/>
      <c r="D531" s="2"/>
      <c r="H531" s="81"/>
    </row>
    <row r="532" spans="3:8" s="3" customFormat="1" x14ac:dyDescent="0.2">
      <c r="C532" s="21"/>
      <c r="D532" s="2"/>
      <c r="H532" s="81"/>
    </row>
    <row r="533" spans="3:8" s="3" customFormat="1" x14ac:dyDescent="0.2">
      <c r="C533" s="21"/>
      <c r="D533" s="2"/>
      <c r="H533" s="81"/>
    </row>
    <row r="534" spans="3:8" s="3" customFormat="1" x14ac:dyDescent="0.2">
      <c r="C534" s="21"/>
      <c r="D534" s="2"/>
      <c r="H534" s="81"/>
    </row>
    <row r="535" spans="3:8" s="3" customFormat="1" x14ac:dyDescent="0.2">
      <c r="C535" s="21"/>
      <c r="D535" s="2"/>
      <c r="H535" s="81"/>
    </row>
    <row r="536" spans="3:8" s="3" customFormat="1" x14ac:dyDescent="0.2">
      <c r="C536" s="21"/>
      <c r="D536" s="2"/>
      <c r="H536" s="81"/>
    </row>
    <row r="537" spans="3:8" s="3" customFormat="1" x14ac:dyDescent="0.2">
      <c r="C537" s="21"/>
      <c r="D537" s="2"/>
      <c r="H537" s="81"/>
    </row>
    <row r="538" spans="3:8" s="3" customFormat="1" x14ac:dyDescent="0.2">
      <c r="C538" s="21"/>
      <c r="D538" s="2"/>
      <c r="H538" s="81"/>
    </row>
    <row r="539" spans="3:8" s="3" customFormat="1" x14ac:dyDescent="0.2">
      <c r="C539" s="21"/>
      <c r="D539" s="2"/>
      <c r="H539" s="81"/>
    </row>
    <row r="540" spans="3:8" s="3" customFormat="1" x14ac:dyDescent="0.2">
      <c r="C540" s="21"/>
      <c r="D540" s="2"/>
      <c r="H540" s="81"/>
    </row>
    <row r="541" spans="3:8" s="3" customFormat="1" x14ac:dyDescent="0.2">
      <c r="C541" s="21"/>
      <c r="D541" s="2"/>
      <c r="H541" s="81"/>
    </row>
    <row r="542" spans="3:8" s="3" customFormat="1" x14ac:dyDescent="0.2">
      <c r="C542" s="21"/>
      <c r="D542" s="2"/>
      <c r="H542" s="81"/>
    </row>
    <row r="543" spans="3:8" s="3" customFormat="1" x14ac:dyDescent="0.2">
      <c r="C543" s="21"/>
      <c r="D543" s="2"/>
      <c r="H543" s="81"/>
    </row>
    <row r="544" spans="3:8" s="3" customFormat="1" x14ac:dyDescent="0.2">
      <c r="C544" s="21"/>
      <c r="D544" s="2"/>
      <c r="H544" s="81"/>
    </row>
    <row r="545" spans="3:8" s="3" customFormat="1" x14ac:dyDescent="0.2">
      <c r="C545" s="21"/>
      <c r="D545" s="2"/>
      <c r="H545" s="81"/>
    </row>
    <row r="546" spans="3:8" s="3" customFormat="1" x14ac:dyDescent="0.2">
      <c r="C546" s="21"/>
      <c r="D546" s="2"/>
      <c r="H546" s="81"/>
    </row>
    <row r="547" spans="3:8" s="3" customFormat="1" x14ac:dyDescent="0.2">
      <c r="C547" s="21"/>
      <c r="D547" s="2"/>
      <c r="H547" s="81"/>
    </row>
    <row r="548" spans="3:8" s="3" customFormat="1" x14ac:dyDescent="0.2">
      <c r="C548" s="21"/>
      <c r="D548" s="2"/>
      <c r="H548" s="81"/>
    </row>
    <row r="549" spans="3:8" s="3" customFormat="1" x14ac:dyDescent="0.2">
      <c r="C549" s="21"/>
      <c r="D549" s="2"/>
      <c r="H549" s="81"/>
    </row>
    <row r="550" spans="3:8" s="3" customFormat="1" x14ac:dyDescent="0.2">
      <c r="C550" s="21"/>
      <c r="D550" s="2"/>
      <c r="H550" s="81"/>
    </row>
    <row r="551" spans="3:8" s="3" customFormat="1" x14ac:dyDescent="0.2">
      <c r="C551" s="21"/>
      <c r="D551" s="2"/>
      <c r="H551" s="81"/>
    </row>
    <row r="552" spans="3:8" s="3" customFormat="1" x14ac:dyDescent="0.2">
      <c r="C552" s="21"/>
      <c r="D552" s="2"/>
      <c r="H552" s="81"/>
    </row>
    <row r="553" spans="3:8" s="3" customFormat="1" x14ac:dyDescent="0.2">
      <c r="C553" s="21"/>
      <c r="D553" s="2"/>
      <c r="H553" s="81"/>
    </row>
    <row r="554" spans="3:8" s="3" customFormat="1" x14ac:dyDescent="0.2">
      <c r="C554" s="21"/>
      <c r="D554" s="2"/>
      <c r="H554" s="81"/>
    </row>
    <row r="555" spans="3:8" s="3" customFormat="1" x14ac:dyDescent="0.2">
      <c r="C555" s="21"/>
      <c r="D555" s="2"/>
      <c r="H555" s="81"/>
    </row>
    <row r="556" spans="3:8" s="3" customFormat="1" x14ac:dyDescent="0.2">
      <c r="C556" s="21"/>
      <c r="D556" s="2"/>
      <c r="H556" s="81"/>
    </row>
    <row r="557" spans="3:8" s="3" customFormat="1" x14ac:dyDescent="0.2">
      <c r="C557" s="21"/>
      <c r="D557" s="2"/>
      <c r="H557" s="81"/>
    </row>
    <row r="558" spans="3:8" s="3" customFormat="1" x14ac:dyDescent="0.2">
      <c r="C558" s="21"/>
      <c r="D558" s="2"/>
      <c r="H558" s="81"/>
    </row>
    <row r="559" spans="3:8" s="3" customFormat="1" x14ac:dyDescent="0.2">
      <c r="C559" s="21"/>
      <c r="D559" s="2"/>
      <c r="H559" s="81"/>
    </row>
    <row r="560" spans="3:8" s="3" customFormat="1" x14ac:dyDescent="0.2">
      <c r="C560" s="21"/>
      <c r="D560" s="2"/>
      <c r="H560" s="81"/>
    </row>
    <row r="561" spans="3:8" s="3" customFormat="1" x14ac:dyDescent="0.2">
      <c r="C561" s="21"/>
      <c r="D561" s="2"/>
      <c r="H561" s="81"/>
    </row>
    <row r="562" spans="3:8" s="3" customFormat="1" x14ac:dyDescent="0.2">
      <c r="C562" s="21"/>
      <c r="D562" s="2"/>
      <c r="H562" s="81"/>
    </row>
    <row r="563" spans="3:8" s="3" customFormat="1" x14ac:dyDescent="0.2">
      <c r="C563" s="21"/>
      <c r="D563" s="2"/>
      <c r="H563" s="81"/>
    </row>
    <row r="564" spans="3:8" s="3" customFormat="1" x14ac:dyDescent="0.2">
      <c r="C564" s="21"/>
      <c r="D564" s="2"/>
      <c r="H564" s="81"/>
    </row>
    <row r="565" spans="3:8" s="3" customFormat="1" x14ac:dyDescent="0.2">
      <c r="C565" s="21"/>
      <c r="D565" s="2"/>
      <c r="H565" s="81"/>
    </row>
    <row r="566" spans="3:8" s="3" customFormat="1" x14ac:dyDescent="0.2">
      <c r="C566" s="21"/>
      <c r="D566" s="2"/>
      <c r="H566" s="81"/>
    </row>
    <row r="567" spans="3:8" s="3" customFormat="1" x14ac:dyDescent="0.2">
      <c r="C567" s="21"/>
      <c r="D567" s="2"/>
      <c r="H567" s="81"/>
    </row>
    <row r="568" spans="3:8" s="3" customFormat="1" x14ac:dyDescent="0.2">
      <c r="C568" s="21"/>
      <c r="D568" s="2"/>
      <c r="H568" s="81"/>
    </row>
    <row r="569" spans="3:8" s="3" customFormat="1" x14ac:dyDescent="0.2">
      <c r="C569" s="21"/>
      <c r="D569" s="2"/>
      <c r="H569" s="81"/>
    </row>
    <row r="570" spans="3:8" s="3" customFormat="1" x14ac:dyDescent="0.2">
      <c r="C570" s="21"/>
      <c r="D570" s="2"/>
      <c r="H570" s="81"/>
    </row>
    <row r="571" spans="3:8" s="3" customFormat="1" x14ac:dyDescent="0.2">
      <c r="C571" s="21"/>
      <c r="D571" s="2"/>
      <c r="H571" s="81"/>
    </row>
    <row r="572" spans="3:8" s="3" customFormat="1" x14ac:dyDescent="0.2">
      <c r="C572" s="21"/>
      <c r="D572" s="2"/>
      <c r="H572" s="81"/>
    </row>
    <row r="573" spans="3:8" s="3" customFormat="1" x14ac:dyDescent="0.2">
      <c r="C573" s="21"/>
      <c r="D573" s="2"/>
      <c r="H573" s="81"/>
    </row>
    <row r="574" spans="3:8" s="3" customFormat="1" x14ac:dyDescent="0.2">
      <c r="C574" s="21"/>
      <c r="D574" s="2"/>
      <c r="H574" s="81"/>
    </row>
    <row r="575" spans="3:8" s="3" customFormat="1" x14ac:dyDescent="0.2">
      <c r="C575" s="21"/>
      <c r="D575" s="2"/>
      <c r="H575" s="81"/>
    </row>
    <row r="576" spans="3:8" s="3" customFormat="1" x14ac:dyDescent="0.2">
      <c r="C576" s="21"/>
      <c r="D576" s="2"/>
      <c r="H576" s="81"/>
    </row>
    <row r="577" spans="3:8" s="3" customFormat="1" x14ac:dyDescent="0.2">
      <c r="C577" s="21"/>
      <c r="D577" s="2"/>
      <c r="H577" s="81"/>
    </row>
    <row r="578" spans="3:8" s="3" customFormat="1" x14ac:dyDescent="0.2">
      <c r="C578" s="21"/>
      <c r="D578" s="2"/>
      <c r="H578" s="81"/>
    </row>
    <row r="579" spans="3:8" s="3" customFormat="1" x14ac:dyDescent="0.2">
      <c r="C579" s="21"/>
      <c r="D579" s="2"/>
      <c r="H579" s="81"/>
    </row>
    <row r="580" spans="3:8" s="3" customFormat="1" x14ac:dyDescent="0.2">
      <c r="C580" s="21"/>
      <c r="D580" s="2"/>
      <c r="H580" s="81"/>
    </row>
    <row r="581" spans="3:8" s="3" customFormat="1" x14ac:dyDescent="0.2">
      <c r="C581" s="21"/>
      <c r="D581" s="2"/>
      <c r="H581" s="81"/>
    </row>
    <row r="582" spans="3:8" s="3" customFormat="1" x14ac:dyDescent="0.2">
      <c r="C582" s="21"/>
      <c r="D582" s="2"/>
      <c r="H582" s="81"/>
    </row>
    <row r="583" spans="3:8" s="3" customFormat="1" x14ac:dyDescent="0.2">
      <c r="C583" s="21"/>
      <c r="D583" s="2"/>
      <c r="H583" s="81"/>
    </row>
    <row r="584" spans="3:8" s="3" customFormat="1" x14ac:dyDescent="0.2">
      <c r="C584" s="21"/>
      <c r="D584" s="2"/>
      <c r="H584" s="81"/>
    </row>
    <row r="585" spans="3:8" s="3" customFormat="1" x14ac:dyDescent="0.2">
      <c r="C585" s="21"/>
      <c r="D585" s="2"/>
      <c r="H585" s="81"/>
    </row>
    <row r="586" spans="3:8" s="3" customFormat="1" x14ac:dyDescent="0.2">
      <c r="C586" s="21"/>
      <c r="D586" s="2"/>
      <c r="H586" s="81"/>
    </row>
    <row r="587" spans="3:8" s="3" customFormat="1" x14ac:dyDescent="0.2">
      <c r="C587" s="21"/>
      <c r="D587" s="2"/>
      <c r="H587" s="81"/>
    </row>
    <row r="588" spans="3:8" s="3" customFormat="1" x14ac:dyDescent="0.2">
      <c r="C588" s="21"/>
      <c r="D588" s="2"/>
      <c r="H588" s="81"/>
    </row>
    <row r="589" spans="3:8" s="3" customFormat="1" x14ac:dyDescent="0.2">
      <c r="C589" s="21"/>
      <c r="D589" s="2"/>
      <c r="H589" s="81"/>
    </row>
    <row r="590" spans="3:8" s="3" customFormat="1" x14ac:dyDescent="0.2">
      <c r="C590" s="21"/>
      <c r="D590" s="2"/>
      <c r="H590" s="81"/>
    </row>
    <row r="591" spans="3:8" s="3" customFormat="1" x14ac:dyDescent="0.2">
      <c r="C591" s="21"/>
      <c r="D591" s="2"/>
      <c r="H591" s="81"/>
    </row>
    <row r="592" spans="3:8" s="3" customFormat="1" x14ac:dyDescent="0.2">
      <c r="C592" s="21"/>
      <c r="D592" s="2"/>
      <c r="H592" s="81"/>
    </row>
    <row r="593" spans="3:8" s="3" customFormat="1" x14ac:dyDescent="0.2">
      <c r="C593" s="21"/>
      <c r="D593" s="2"/>
      <c r="H593" s="81"/>
    </row>
    <row r="594" spans="3:8" s="3" customFormat="1" x14ac:dyDescent="0.2">
      <c r="C594" s="21"/>
      <c r="D594" s="2"/>
      <c r="H594" s="81"/>
    </row>
    <row r="595" spans="3:8" s="3" customFormat="1" x14ac:dyDescent="0.2">
      <c r="C595" s="21"/>
      <c r="D595" s="2"/>
      <c r="H595" s="81"/>
    </row>
    <row r="596" spans="3:8" s="3" customFormat="1" x14ac:dyDescent="0.2">
      <c r="C596" s="21"/>
      <c r="D596" s="2"/>
      <c r="H596" s="81"/>
    </row>
    <row r="597" spans="3:8" s="3" customFormat="1" x14ac:dyDescent="0.2">
      <c r="C597" s="21"/>
      <c r="D597" s="2"/>
      <c r="H597" s="81"/>
    </row>
    <row r="598" spans="3:8" s="3" customFormat="1" x14ac:dyDescent="0.2">
      <c r="C598" s="21"/>
      <c r="D598" s="2"/>
      <c r="H598" s="81"/>
    </row>
    <row r="599" spans="3:8" s="3" customFormat="1" x14ac:dyDescent="0.2">
      <c r="C599" s="21"/>
      <c r="D599" s="2"/>
      <c r="H599" s="81"/>
    </row>
    <row r="600" spans="3:8" s="3" customFormat="1" x14ac:dyDescent="0.2">
      <c r="C600" s="21"/>
      <c r="D600" s="2"/>
      <c r="H600" s="81"/>
    </row>
    <row r="601" spans="3:8" s="3" customFormat="1" x14ac:dyDescent="0.2">
      <c r="C601" s="21"/>
      <c r="D601" s="2"/>
      <c r="H601" s="81"/>
    </row>
    <row r="602" spans="3:8" s="3" customFormat="1" x14ac:dyDescent="0.2">
      <c r="C602" s="21"/>
      <c r="D602" s="2"/>
      <c r="H602" s="81"/>
    </row>
    <row r="603" spans="3:8" s="3" customFormat="1" x14ac:dyDescent="0.2">
      <c r="C603" s="21"/>
      <c r="D603" s="2"/>
      <c r="H603" s="81"/>
    </row>
    <row r="604" spans="3:8" s="3" customFormat="1" x14ac:dyDescent="0.2">
      <c r="C604" s="21"/>
      <c r="D604" s="2"/>
      <c r="H604" s="81"/>
    </row>
    <row r="605" spans="3:8" s="3" customFormat="1" x14ac:dyDescent="0.2">
      <c r="C605" s="21"/>
      <c r="D605" s="2"/>
      <c r="H605" s="81"/>
    </row>
    <row r="606" spans="3:8" s="3" customFormat="1" x14ac:dyDescent="0.2">
      <c r="C606" s="21"/>
      <c r="D606" s="2"/>
      <c r="H606" s="81"/>
    </row>
    <row r="607" spans="3:8" s="3" customFormat="1" x14ac:dyDescent="0.2">
      <c r="C607" s="21"/>
      <c r="D607" s="2"/>
      <c r="H607" s="81"/>
    </row>
    <row r="608" spans="3:8" s="3" customFormat="1" x14ac:dyDescent="0.2">
      <c r="C608" s="21"/>
      <c r="D608" s="2"/>
      <c r="H608" s="81"/>
    </row>
    <row r="609" spans="3:8" s="3" customFormat="1" x14ac:dyDescent="0.2">
      <c r="C609" s="21"/>
      <c r="D609" s="2"/>
      <c r="H609" s="81"/>
    </row>
    <row r="610" spans="3:8" s="3" customFormat="1" x14ac:dyDescent="0.2">
      <c r="C610" s="21"/>
      <c r="D610" s="2"/>
      <c r="H610" s="81"/>
    </row>
    <row r="611" spans="3:8" s="3" customFormat="1" x14ac:dyDescent="0.2">
      <c r="C611" s="21"/>
      <c r="D611" s="2"/>
      <c r="H611" s="81"/>
    </row>
    <row r="612" spans="3:8" s="3" customFormat="1" x14ac:dyDescent="0.2">
      <c r="C612" s="21"/>
      <c r="D612" s="2"/>
      <c r="H612" s="81"/>
    </row>
    <row r="613" spans="3:8" s="3" customFormat="1" x14ac:dyDescent="0.2">
      <c r="C613" s="21"/>
      <c r="D613" s="2"/>
      <c r="H613" s="81"/>
    </row>
    <row r="614" spans="3:8" s="3" customFormat="1" x14ac:dyDescent="0.2">
      <c r="C614" s="21"/>
      <c r="D614" s="2"/>
      <c r="H614" s="81"/>
    </row>
    <row r="615" spans="3:8" s="3" customFormat="1" x14ac:dyDescent="0.2">
      <c r="C615" s="21"/>
      <c r="D615" s="2"/>
      <c r="H615" s="81"/>
    </row>
    <row r="616" spans="3:8" s="3" customFormat="1" x14ac:dyDescent="0.2">
      <c r="C616" s="21"/>
      <c r="D616" s="2"/>
      <c r="H616" s="81"/>
    </row>
    <row r="617" spans="3:8" s="3" customFormat="1" x14ac:dyDescent="0.2">
      <c r="C617" s="21"/>
      <c r="D617" s="2"/>
      <c r="H617" s="81"/>
    </row>
    <row r="618" spans="3:8" s="3" customFormat="1" x14ac:dyDescent="0.2">
      <c r="C618" s="21"/>
      <c r="D618" s="2"/>
      <c r="H618" s="81"/>
    </row>
    <row r="619" spans="3:8" s="3" customFormat="1" x14ac:dyDescent="0.2">
      <c r="C619" s="21"/>
      <c r="D619" s="2"/>
      <c r="H619" s="81"/>
    </row>
    <row r="620" spans="3:8" s="3" customFormat="1" x14ac:dyDescent="0.2">
      <c r="C620" s="21"/>
      <c r="D620" s="2"/>
      <c r="H620" s="81"/>
    </row>
    <row r="621" spans="3:8" s="3" customFormat="1" x14ac:dyDescent="0.2">
      <c r="C621" s="21"/>
      <c r="D621" s="2"/>
      <c r="H621" s="81"/>
    </row>
    <row r="622" spans="3:8" s="3" customFormat="1" x14ac:dyDescent="0.2">
      <c r="C622" s="21"/>
      <c r="D622" s="2"/>
      <c r="H622" s="81"/>
    </row>
    <row r="623" spans="3:8" s="3" customFormat="1" x14ac:dyDescent="0.2">
      <c r="C623" s="21"/>
      <c r="D623" s="2"/>
      <c r="H623" s="81"/>
    </row>
    <row r="624" spans="3:8" s="3" customFormat="1" x14ac:dyDescent="0.2">
      <c r="C624" s="21"/>
      <c r="D624" s="2"/>
      <c r="H624" s="81"/>
    </row>
    <row r="625" spans="3:8" s="3" customFormat="1" x14ac:dyDescent="0.2">
      <c r="C625" s="21"/>
      <c r="D625" s="2"/>
      <c r="H625" s="81"/>
    </row>
    <row r="626" spans="3:8" s="3" customFormat="1" x14ac:dyDescent="0.2">
      <c r="C626" s="21"/>
      <c r="D626" s="2"/>
      <c r="H626" s="81"/>
    </row>
    <row r="627" spans="3:8" s="3" customFormat="1" x14ac:dyDescent="0.2">
      <c r="C627" s="21"/>
      <c r="D627" s="2"/>
      <c r="H627" s="81"/>
    </row>
    <row r="628" spans="3:8" s="3" customFormat="1" x14ac:dyDescent="0.2">
      <c r="C628" s="21"/>
      <c r="D628" s="2"/>
      <c r="H628" s="81"/>
    </row>
    <row r="629" spans="3:8" s="3" customFormat="1" x14ac:dyDescent="0.2">
      <c r="C629" s="21"/>
      <c r="D629" s="2"/>
      <c r="H629" s="81"/>
    </row>
    <row r="630" spans="3:8" s="3" customFormat="1" x14ac:dyDescent="0.2">
      <c r="C630" s="21"/>
      <c r="D630" s="2"/>
      <c r="H630" s="81"/>
    </row>
    <row r="631" spans="3:8" s="3" customFormat="1" x14ac:dyDescent="0.2">
      <c r="C631" s="21"/>
      <c r="D631" s="2"/>
      <c r="H631" s="81"/>
    </row>
    <row r="632" spans="3:8" s="3" customFormat="1" x14ac:dyDescent="0.2">
      <c r="C632" s="21"/>
      <c r="D632" s="2"/>
      <c r="H632" s="81"/>
    </row>
    <row r="633" spans="3:8" s="3" customFormat="1" x14ac:dyDescent="0.2">
      <c r="C633" s="21"/>
      <c r="D633" s="2"/>
      <c r="H633" s="81"/>
    </row>
    <row r="634" spans="3:8" s="3" customFormat="1" x14ac:dyDescent="0.2">
      <c r="C634" s="21"/>
      <c r="D634" s="2"/>
      <c r="H634" s="81"/>
    </row>
    <row r="635" spans="3:8" s="3" customFormat="1" x14ac:dyDescent="0.2">
      <c r="C635" s="21"/>
      <c r="D635" s="2"/>
      <c r="H635" s="81"/>
    </row>
    <row r="636" spans="3:8" s="3" customFormat="1" x14ac:dyDescent="0.2">
      <c r="C636" s="21"/>
      <c r="D636" s="2"/>
      <c r="H636" s="81"/>
    </row>
    <row r="637" spans="3:8" s="3" customFormat="1" x14ac:dyDescent="0.2">
      <c r="C637" s="21"/>
      <c r="D637" s="2"/>
      <c r="H637" s="81"/>
    </row>
    <row r="638" spans="3:8" s="3" customFormat="1" x14ac:dyDescent="0.2">
      <c r="C638" s="21"/>
      <c r="D638" s="2"/>
      <c r="H638" s="81"/>
    </row>
    <row r="639" spans="3:8" s="3" customFormat="1" x14ac:dyDescent="0.2">
      <c r="C639" s="21"/>
      <c r="D639" s="2"/>
      <c r="H639" s="81"/>
    </row>
    <row r="640" spans="3:8" s="3" customFormat="1" x14ac:dyDescent="0.2">
      <c r="C640" s="21"/>
      <c r="D640" s="2"/>
      <c r="H640" s="81"/>
    </row>
    <row r="641" spans="3:8" s="3" customFormat="1" x14ac:dyDescent="0.2">
      <c r="C641" s="21"/>
      <c r="D641" s="2"/>
      <c r="H641" s="81"/>
    </row>
    <row r="642" spans="3:8" s="3" customFormat="1" x14ac:dyDescent="0.2">
      <c r="C642" s="21"/>
      <c r="D642" s="2"/>
      <c r="H642" s="81"/>
    </row>
    <row r="643" spans="3:8" s="3" customFormat="1" x14ac:dyDescent="0.2">
      <c r="C643" s="21"/>
      <c r="D643" s="2"/>
      <c r="H643" s="81"/>
    </row>
    <row r="644" spans="3:8" s="3" customFormat="1" x14ac:dyDescent="0.2">
      <c r="C644" s="21"/>
      <c r="D644" s="2"/>
      <c r="H644" s="81"/>
    </row>
    <row r="645" spans="3:8" s="3" customFormat="1" x14ac:dyDescent="0.2">
      <c r="C645" s="21"/>
      <c r="D645" s="2"/>
      <c r="H645" s="81"/>
    </row>
    <row r="646" spans="3:8" s="3" customFormat="1" x14ac:dyDescent="0.2">
      <c r="C646" s="21"/>
      <c r="D646" s="2"/>
      <c r="H646" s="81"/>
    </row>
    <row r="647" spans="3:8" s="3" customFormat="1" x14ac:dyDescent="0.2">
      <c r="C647" s="21"/>
      <c r="D647" s="2"/>
      <c r="H647" s="81"/>
    </row>
    <row r="648" spans="3:8" s="3" customFormat="1" x14ac:dyDescent="0.2">
      <c r="C648" s="21"/>
      <c r="D648" s="2"/>
      <c r="H648" s="81"/>
    </row>
    <row r="649" spans="3:8" s="3" customFormat="1" x14ac:dyDescent="0.2">
      <c r="C649" s="21"/>
      <c r="D649" s="2"/>
      <c r="H649" s="81"/>
    </row>
    <row r="650" spans="3:8" s="3" customFormat="1" x14ac:dyDescent="0.2">
      <c r="C650" s="21"/>
      <c r="D650" s="2"/>
      <c r="H650" s="81"/>
    </row>
    <row r="651" spans="3:8" s="3" customFormat="1" x14ac:dyDescent="0.2">
      <c r="C651" s="21"/>
      <c r="D651" s="2"/>
      <c r="H651" s="81"/>
    </row>
    <row r="652" spans="3:8" s="3" customFormat="1" x14ac:dyDescent="0.2">
      <c r="C652" s="21"/>
      <c r="D652" s="2"/>
      <c r="H652" s="81"/>
    </row>
    <row r="653" spans="3:8" s="3" customFormat="1" x14ac:dyDescent="0.2">
      <c r="C653" s="21"/>
      <c r="D653" s="2"/>
      <c r="H653" s="81"/>
    </row>
    <row r="654" spans="3:8" s="3" customFormat="1" x14ac:dyDescent="0.2">
      <c r="C654" s="21"/>
      <c r="D654" s="2"/>
      <c r="H654" s="81"/>
    </row>
    <row r="655" spans="3:8" s="3" customFormat="1" x14ac:dyDescent="0.2">
      <c r="C655" s="21"/>
      <c r="D655" s="2"/>
      <c r="H655" s="81"/>
    </row>
    <row r="656" spans="3:8" s="3" customFormat="1" x14ac:dyDescent="0.2">
      <c r="C656" s="21"/>
      <c r="D656" s="2"/>
      <c r="H656" s="81"/>
    </row>
    <row r="657" spans="3:8" s="3" customFormat="1" x14ac:dyDescent="0.2">
      <c r="C657" s="21"/>
      <c r="D657" s="2"/>
      <c r="H657" s="81"/>
    </row>
    <row r="658" spans="3:8" s="3" customFormat="1" x14ac:dyDescent="0.2">
      <c r="C658" s="21"/>
      <c r="D658" s="2"/>
      <c r="H658" s="81"/>
    </row>
    <row r="659" spans="3:8" s="3" customFormat="1" x14ac:dyDescent="0.2">
      <c r="C659" s="21"/>
      <c r="D659" s="2"/>
      <c r="H659" s="81"/>
    </row>
    <row r="660" spans="3:8" s="3" customFormat="1" x14ac:dyDescent="0.2">
      <c r="C660" s="21"/>
      <c r="D660" s="2"/>
      <c r="H660" s="81"/>
    </row>
    <row r="661" spans="3:8" s="3" customFormat="1" x14ac:dyDescent="0.2">
      <c r="C661" s="21"/>
      <c r="D661" s="2"/>
      <c r="H661" s="81"/>
    </row>
    <row r="662" spans="3:8" s="3" customFormat="1" x14ac:dyDescent="0.2">
      <c r="C662" s="21"/>
      <c r="D662" s="2"/>
      <c r="H662" s="81"/>
    </row>
    <row r="663" spans="3:8" s="3" customFormat="1" x14ac:dyDescent="0.2">
      <c r="C663" s="21"/>
      <c r="D663" s="2"/>
      <c r="H663" s="81"/>
    </row>
    <row r="664" spans="3:8" s="3" customFormat="1" x14ac:dyDescent="0.2">
      <c r="C664" s="21"/>
      <c r="D664" s="2"/>
      <c r="H664" s="81"/>
    </row>
    <row r="665" spans="3:8" s="3" customFormat="1" x14ac:dyDescent="0.2">
      <c r="C665" s="21"/>
      <c r="D665" s="2"/>
      <c r="H665" s="81"/>
    </row>
    <row r="666" spans="3:8" s="3" customFormat="1" x14ac:dyDescent="0.2">
      <c r="C666" s="21"/>
      <c r="D666" s="2"/>
      <c r="H666" s="81"/>
    </row>
    <row r="667" spans="3:8" s="3" customFormat="1" x14ac:dyDescent="0.2">
      <c r="C667" s="21"/>
      <c r="D667" s="2"/>
      <c r="H667" s="81"/>
    </row>
    <row r="668" spans="3:8" s="3" customFormat="1" x14ac:dyDescent="0.2">
      <c r="C668" s="21"/>
      <c r="D668" s="2"/>
      <c r="H668" s="81"/>
    </row>
    <row r="669" spans="3:8" s="3" customFormat="1" x14ac:dyDescent="0.2">
      <c r="C669" s="21"/>
      <c r="D669" s="2"/>
      <c r="H669" s="81"/>
    </row>
    <row r="670" spans="3:8" s="3" customFormat="1" x14ac:dyDescent="0.2">
      <c r="C670" s="21"/>
      <c r="D670" s="2"/>
      <c r="H670" s="81"/>
    </row>
    <row r="671" spans="3:8" s="3" customFormat="1" x14ac:dyDescent="0.2">
      <c r="C671" s="21"/>
      <c r="D671" s="2"/>
      <c r="H671" s="81"/>
    </row>
    <row r="672" spans="3:8" s="3" customFormat="1" x14ac:dyDescent="0.2">
      <c r="C672" s="21"/>
      <c r="D672" s="2"/>
      <c r="H672" s="81"/>
    </row>
    <row r="673" spans="3:8" s="3" customFormat="1" x14ac:dyDescent="0.2">
      <c r="C673" s="21"/>
      <c r="D673" s="2"/>
      <c r="H673" s="81"/>
    </row>
  </sheetData>
  <mergeCells count="2">
    <mergeCell ref="B1:D1"/>
    <mergeCell ref="F1:G1"/>
  </mergeCells>
  <pageMargins left="0.74803149606299213" right="0.74803149606299213" top="0.59055118110236227" bottom="0.98425196850393704" header="0.51181102362204722" footer="0.51181102362204722"/>
  <pageSetup paperSize="9" scale="77" orientation="portrait" r:id="rId1"/>
  <headerFooter>
    <oddFooter>&amp;CThese Final Budgets exclude Capital Charges and Support Services Recharges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125"/>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Adult Social Care</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332" t="s">
        <v>975</v>
      </c>
      <c r="C10" s="74"/>
      <c r="D10" s="46"/>
      <c r="E10" s="44"/>
      <c r="F10" s="44"/>
      <c r="G10" s="44"/>
    </row>
    <row r="11" spans="1:23" s="28" customFormat="1" x14ac:dyDescent="0.2">
      <c r="A11" s="73" t="s">
        <v>41</v>
      </c>
      <c r="B11" s="329">
        <v>72670</v>
      </c>
      <c r="C11" s="74">
        <v>50000</v>
      </c>
      <c r="D11" s="75" t="s">
        <v>95</v>
      </c>
      <c r="E11" s="329">
        <v>282010</v>
      </c>
      <c r="F11" s="329">
        <v>-26699.999999999996</v>
      </c>
      <c r="G11" s="329">
        <v>255310</v>
      </c>
    </row>
    <row r="12" spans="1:23" s="28" customFormat="1" x14ac:dyDescent="0.2">
      <c r="A12" s="73" t="s">
        <v>41</v>
      </c>
      <c r="B12" s="329">
        <v>48879.999999999956</v>
      </c>
      <c r="C12" s="74">
        <v>50010</v>
      </c>
      <c r="D12" s="75" t="s">
        <v>96</v>
      </c>
      <c r="E12" s="329">
        <v>121789.99999999994</v>
      </c>
      <c r="F12" s="329">
        <v>-22919.999999999971</v>
      </c>
      <c r="G12" s="329">
        <v>98869.999999999971</v>
      </c>
    </row>
    <row r="13" spans="1:23" s="28" customFormat="1" x14ac:dyDescent="0.2">
      <c r="A13" s="73" t="s">
        <v>41</v>
      </c>
      <c r="B13" s="329">
        <v>836640.00000000023</v>
      </c>
      <c r="C13" s="74">
        <v>50030</v>
      </c>
      <c r="D13" s="75" t="s">
        <v>97</v>
      </c>
      <c r="E13" s="329">
        <v>784040.00000000012</v>
      </c>
      <c r="F13" s="329">
        <v>-232180.00000000006</v>
      </c>
      <c r="G13" s="329">
        <v>551860</v>
      </c>
    </row>
    <row r="14" spans="1:23" s="28" customFormat="1" x14ac:dyDescent="0.2">
      <c r="A14" s="73" t="s">
        <v>41</v>
      </c>
      <c r="B14" s="329">
        <v>611770</v>
      </c>
      <c r="C14" s="74">
        <v>50040</v>
      </c>
      <c r="D14" s="75" t="s">
        <v>98</v>
      </c>
      <c r="E14" s="329">
        <v>962549.99999999988</v>
      </c>
      <c r="F14" s="329">
        <v>-80970.000000000015</v>
      </c>
      <c r="G14" s="329">
        <v>881579.99999999988</v>
      </c>
    </row>
    <row r="15" spans="1:23" s="28" customFormat="1" x14ac:dyDescent="0.2">
      <c r="A15" s="73" t="s">
        <v>41</v>
      </c>
      <c r="B15" s="329">
        <v>131980</v>
      </c>
      <c r="C15" s="74">
        <v>50050</v>
      </c>
      <c r="D15" s="75" t="s">
        <v>99</v>
      </c>
      <c r="E15" s="329">
        <v>258739.99999999997</v>
      </c>
      <c r="F15" s="329">
        <v>-33599.999999999985</v>
      </c>
      <c r="G15" s="329">
        <v>225140</v>
      </c>
    </row>
    <row r="16" spans="1:23" s="28" customFormat="1" x14ac:dyDescent="0.2">
      <c r="A16" s="73" t="s">
        <v>41</v>
      </c>
      <c r="B16" s="329">
        <v>187670.00000000012</v>
      </c>
      <c r="C16" s="74">
        <v>50060</v>
      </c>
      <c r="D16" s="75" t="s">
        <v>100</v>
      </c>
      <c r="E16" s="329">
        <v>265300.00000000006</v>
      </c>
      <c r="F16" s="329">
        <v>-31210.000000000004</v>
      </c>
      <c r="G16" s="329">
        <v>234090.00000000006</v>
      </c>
    </row>
    <row r="17" spans="1:7" s="28" customFormat="1" x14ac:dyDescent="0.2">
      <c r="A17" s="73" t="s">
        <v>41</v>
      </c>
      <c r="B17" s="329">
        <v>30219.999999999985</v>
      </c>
      <c r="C17" s="74">
        <v>50080</v>
      </c>
      <c r="D17" s="75" t="s">
        <v>101</v>
      </c>
      <c r="E17" s="329">
        <v>99549.999999999942</v>
      </c>
      <c r="F17" s="329">
        <v>-5.6843418860808015E-14</v>
      </c>
      <c r="G17" s="329">
        <v>99549.999999999942</v>
      </c>
    </row>
    <row r="18" spans="1:7" s="28" customFormat="1" x14ac:dyDescent="0.2">
      <c r="A18" s="73" t="s">
        <v>41</v>
      </c>
      <c r="B18" s="329">
        <v>1550399.9999999998</v>
      </c>
      <c r="C18" s="74">
        <v>50100</v>
      </c>
      <c r="D18" s="75" t="s">
        <v>102</v>
      </c>
      <c r="E18" s="329">
        <v>2517839.9999999995</v>
      </c>
      <c r="F18" s="329">
        <v>-755840.00000000023</v>
      </c>
      <c r="G18" s="329">
        <v>1761999.9999999993</v>
      </c>
    </row>
    <row r="19" spans="1:7" s="28" customFormat="1" x14ac:dyDescent="0.2">
      <c r="A19" s="73" t="s">
        <v>41</v>
      </c>
      <c r="B19" s="329">
        <v>684100</v>
      </c>
      <c r="C19" s="74">
        <v>50110</v>
      </c>
      <c r="D19" s="75" t="s">
        <v>103</v>
      </c>
      <c r="E19" s="329">
        <v>817969.99999999977</v>
      </c>
      <c r="F19" s="329">
        <v>-362839.99999999971</v>
      </c>
      <c r="G19" s="329">
        <v>455130.00000000006</v>
      </c>
    </row>
    <row r="20" spans="1:7" s="28" customFormat="1" x14ac:dyDescent="0.2">
      <c r="A20" s="73" t="s">
        <v>41</v>
      </c>
      <c r="B20" s="329">
        <v>230109.99999999994</v>
      </c>
      <c r="C20" s="74">
        <v>50130</v>
      </c>
      <c r="D20" s="75" t="s">
        <v>104</v>
      </c>
      <c r="E20" s="329">
        <v>320639.99999999983</v>
      </c>
      <c r="F20" s="329">
        <v>-128169.99999999997</v>
      </c>
      <c r="G20" s="329">
        <v>192469.99999999985</v>
      </c>
    </row>
    <row r="21" spans="1:7" s="28" customFormat="1" x14ac:dyDescent="0.2">
      <c r="A21" s="73" t="s">
        <v>41</v>
      </c>
      <c r="B21" s="329">
        <v>1071760</v>
      </c>
      <c r="C21" s="74">
        <v>50140</v>
      </c>
      <c r="D21" s="75" t="s">
        <v>105</v>
      </c>
      <c r="E21" s="329">
        <v>3459319.9999999972</v>
      </c>
      <c r="F21" s="329">
        <v>-1582000.0000000005</v>
      </c>
      <c r="G21" s="329">
        <v>1877319.9999999967</v>
      </c>
    </row>
    <row r="22" spans="1:7" s="28" customFormat="1" x14ac:dyDescent="0.2">
      <c r="A22" s="73" t="s">
        <v>41</v>
      </c>
      <c r="B22" s="329">
        <v>464310.00000000012</v>
      </c>
      <c r="C22" s="74">
        <v>50150</v>
      </c>
      <c r="D22" s="75" t="s">
        <v>106</v>
      </c>
      <c r="E22" s="329">
        <v>700030.00000000023</v>
      </c>
      <c r="F22" s="329">
        <v>-255709.99999999994</v>
      </c>
      <c r="G22" s="329">
        <v>444320.00000000029</v>
      </c>
    </row>
    <row r="23" spans="1:7" s="28" customFormat="1" x14ac:dyDescent="0.2">
      <c r="A23" s="73" t="s">
        <v>41</v>
      </c>
      <c r="B23" s="329">
        <v>83430</v>
      </c>
      <c r="C23" s="74">
        <v>50160</v>
      </c>
      <c r="D23" s="75" t="s">
        <v>107</v>
      </c>
      <c r="E23" s="329">
        <v>171910.00000000009</v>
      </c>
      <c r="F23" s="329">
        <v>-42239.999999999993</v>
      </c>
      <c r="G23" s="329">
        <v>129670.00000000009</v>
      </c>
    </row>
    <row r="24" spans="1:7" s="28" customFormat="1" x14ac:dyDescent="0.2">
      <c r="A24" s="73" t="s">
        <v>41</v>
      </c>
      <c r="B24" s="329">
        <v>23159.999999999996</v>
      </c>
      <c r="C24" s="74">
        <v>50170</v>
      </c>
      <c r="D24" s="75" t="s">
        <v>108</v>
      </c>
      <c r="E24" s="329">
        <v>163160</v>
      </c>
      <c r="F24" s="329">
        <v>-140000</v>
      </c>
      <c r="G24" s="329">
        <v>23160</v>
      </c>
    </row>
    <row r="25" spans="1:7" s="28" customFormat="1" x14ac:dyDescent="0.2">
      <c r="A25" s="73" t="s">
        <v>41</v>
      </c>
      <c r="B25" s="329">
        <v>6440.0000000000009</v>
      </c>
      <c r="C25" s="74">
        <v>50180</v>
      </c>
      <c r="D25" s="75" t="s">
        <v>109</v>
      </c>
      <c r="E25" s="329">
        <v>135500</v>
      </c>
      <c r="F25" s="329">
        <v>0</v>
      </c>
      <c r="G25" s="329">
        <v>135500</v>
      </c>
    </row>
    <row r="26" spans="1:7" s="28" customFormat="1" x14ac:dyDescent="0.2">
      <c r="A26" s="73" t="s">
        <v>41</v>
      </c>
      <c r="B26" s="329">
        <v>0</v>
      </c>
      <c r="C26" s="74">
        <v>51010</v>
      </c>
      <c r="D26" s="75" t="s">
        <v>110</v>
      </c>
      <c r="E26" s="329">
        <v>192230</v>
      </c>
      <c r="F26" s="329">
        <v>0</v>
      </c>
      <c r="G26" s="329">
        <v>192230</v>
      </c>
    </row>
    <row r="27" spans="1:7" s="28" customFormat="1" x14ac:dyDescent="0.2">
      <c r="A27" s="73" t="s">
        <v>41</v>
      </c>
      <c r="B27" s="329">
        <v>33130.000000000007</v>
      </c>
      <c r="C27" s="74">
        <v>51030</v>
      </c>
      <c r="D27" s="75" t="s">
        <v>111</v>
      </c>
      <c r="E27" s="329">
        <v>34660</v>
      </c>
      <c r="F27" s="329">
        <v>-1610.0000000000005</v>
      </c>
      <c r="G27" s="329">
        <v>33050</v>
      </c>
    </row>
    <row r="28" spans="1:7" s="28" customFormat="1" x14ac:dyDescent="0.2">
      <c r="A28" s="73" t="s">
        <v>41</v>
      </c>
      <c r="B28" s="329">
        <v>10</v>
      </c>
      <c r="C28" s="74">
        <v>51040</v>
      </c>
      <c r="D28" s="75" t="s">
        <v>112</v>
      </c>
      <c r="E28" s="329">
        <v>800.00000000000011</v>
      </c>
      <c r="F28" s="329">
        <v>0</v>
      </c>
      <c r="G28" s="329">
        <v>800.00000000000011</v>
      </c>
    </row>
    <row r="29" spans="1:7" s="28" customFormat="1" x14ac:dyDescent="0.2">
      <c r="A29" s="73" t="s">
        <v>41</v>
      </c>
      <c r="B29" s="329">
        <v>0</v>
      </c>
      <c r="C29" s="74">
        <v>51050</v>
      </c>
      <c r="D29" s="75" t="s">
        <v>113</v>
      </c>
      <c r="E29" s="329">
        <v>5040.0000000000009</v>
      </c>
      <c r="F29" s="329">
        <v>0</v>
      </c>
      <c r="G29" s="329">
        <v>5040.0000000000009</v>
      </c>
    </row>
    <row r="30" spans="1:7" s="28" customFormat="1" x14ac:dyDescent="0.2">
      <c r="A30" s="73" t="s">
        <v>41</v>
      </c>
      <c r="B30" s="329">
        <v>0</v>
      </c>
      <c r="C30" s="74">
        <v>51060</v>
      </c>
      <c r="D30" s="75" t="s">
        <v>114</v>
      </c>
      <c r="E30" s="329">
        <v>10210.000000000002</v>
      </c>
      <c r="F30" s="329">
        <v>0</v>
      </c>
      <c r="G30" s="329">
        <v>10210.000000000002</v>
      </c>
    </row>
    <row r="31" spans="1:7" s="28" customFormat="1" x14ac:dyDescent="0.2">
      <c r="A31" s="73" t="s">
        <v>41</v>
      </c>
      <c r="B31" s="329">
        <v>0</v>
      </c>
      <c r="C31" s="74">
        <v>51080</v>
      </c>
      <c r="D31" s="75" t="s">
        <v>115</v>
      </c>
      <c r="E31" s="329">
        <v>1510.0000000000009</v>
      </c>
      <c r="F31" s="329">
        <v>0</v>
      </c>
      <c r="G31" s="329">
        <v>1510.0000000000009</v>
      </c>
    </row>
    <row r="32" spans="1:7" s="28" customFormat="1" x14ac:dyDescent="0.2">
      <c r="A32" s="73" t="s">
        <v>41</v>
      </c>
      <c r="B32" s="329">
        <v>0</v>
      </c>
      <c r="C32" s="74">
        <v>51100</v>
      </c>
      <c r="D32" s="75" t="s">
        <v>116</v>
      </c>
      <c r="E32" s="329">
        <v>34280.000000000029</v>
      </c>
      <c r="F32" s="329">
        <v>-7100.0000000000018</v>
      </c>
      <c r="G32" s="329">
        <v>27180.000000000029</v>
      </c>
    </row>
    <row r="33" spans="1:7" s="28" customFormat="1" x14ac:dyDescent="0.2">
      <c r="A33" s="73" t="s">
        <v>41</v>
      </c>
      <c r="B33" s="329">
        <v>1560</v>
      </c>
      <c r="C33" s="74">
        <v>51130</v>
      </c>
      <c r="D33" s="75" t="s">
        <v>117</v>
      </c>
      <c r="E33" s="329">
        <v>1510.0000000000011</v>
      </c>
      <c r="F33" s="329">
        <v>0</v>
      </c>
      <c r="G33" s="329">
        <v>1510.0000000000011</v>
      </c>
    </row>
    <row r="34" spans="1:7" s="28" customFormat="1" x14ac:dyDescent="0.2">
      <c r="A34" s="73" t="s">
        <v>41</v>
      </c>
      <c r="B34" s="329">
        <v>3719.9999999999991</v>
      </c>
      <c r="C34" s="74">
        <v>51140</v>
      </c>
      <c r="D34" s="75" t="s">
        <v>118</v>
      </c>
      <c r="E34" s="329">
        <v>33140.000000000022</v>
      </c>
      <c r="F34" s="329">
        <v>-9860.0000000000018</v>
      </c>
      <c r="G34" s="329">
        <v>23280.000000000022</v>
      </c>
    </row>
    <row r="35" spans="1:7" s="28" customFormat="1" x14ac:dyDescent="0.2">
      <c r="A35" s="73" t="s">
        <v>41</v>
      </c>
      <c r="B35" s="329">
        <v>700.00000000000011</v>
      </c>
      <c r="C35" s="74">
        <v>51150</v>
      </c>
      <c r="D35" s="75" t="s">
        <v>119</v>
      </c>
      <c r="E35" s="329">
        <v>3010.0000000000014</v>
      </c>
      <c r="F35" s="329">
        <v>0</v>
      </c>
      <c r="G35" s="329">
        <v>3010.0000000000014</v>
      </c>
    </row>
    <row r="36" spans="1:7" s="28" customFormat="1" x14ac:dyDescent="0.2">
      <c r="A36" s="73" t="s">
        <v>41</v>
      </c>
      <c r="B36" s="329">
        <v>199.99999999999997</v>
      </c>
      <c r="C36" s="74">
        <v>51180</v>
      </c>
      <c r="D36" s="75" t="s">
        <v>120</v>
      </c>
      <c r="E36" s="329">
        <v>0</v>
      </c>
      <c r="F36" s="329">
        <v>0</v>
      </c>
      <c r="G36" s="329">
        <v>0</v>
      </c>
    </row>
    <row r="37" spans="1:7" s="28" customFormat="1" x14ac:dyDescent="0.2">
      <c r="A37" s="73" t="s">
        <v>41</v>
      </c>
      <c r="B37" s="329">
        <v>76390</v>
      </c>
      <c r="C37" s="74">
        <v>52000</v>
      </c>
      <c r="D37" s="75" t="s">
        <v>121</v>
      </c>
      <c r="E37" s="329">
        <v>87980.000000000044</v>
      </c>
      <c r="F37" s="329">
        <v>-4809.9999999999982</v>
      </c>
      <c r="G37" s="329">
        <v>83170.000000000044</v>
      </c>
    </row>
    <row r="38" spans="1:7" s="28" customFormat="1" x14ac:dyDescent="0.2">
      <c r="A38" s="73" t="s">
        <v>41</v>
      </c>
      <c r="B38" s="329">
        <v>20019.999999999993</v>
      </c>
      <c r="C38" s="74">
        <v>52010</v>
      </c>
      <c r="D38" s="75" t="s">
        <v>122</v>
      </c>
      <c r="E38" s="329">
        <v>-2.2915003228263231E-12</v>
      </c>
      <c r="F38" s="329">
        <v>2.2737367544323206E-13</v>
      </c>
      <c r="G38" s="329">
        <v>-2.064126647383091E-12</v>
      </c>
    </row>
    <row r="39" spans="1:7" s="28" customFormat="1" x14ac:dyDescent="0.2">
      <c r="A39" s="73" t="s">
        <v>41</v>
      </c>
      <c r="B39" s="329">
        <v>17099.999999999989</v>
      </c>
      <c r="C39" s="74">
        <v>52030</v>
      </c>
      <c r="D39" s="75" t="s">
        <v>123</v>
      </c>
      <c r="E39" s="329">
        <v>13149.999999999996</v>
      </c>
      <c r="F39" s="329">
        <v>-13070.000000000002</v>
      </c>
      <c r="G39" s="329">
        <v>79.999999999994998</v>
      </c>
    </row>
    <row r="40" spans="1:7" s="28" customFormat="1" x14ac:dyDescent="0.2">
      <c r="A40" s="73" t="s">
        <v>41</v>
      </c>
      <c r="B40" s="329">
        <v>27990.000000000007</v>
      </c>
      <c r="C40" s="74">
        <v>52040</v>
      </c>
      <c r="D40" s="75" t="s">
        <v>124</v>
      </c>
      <c r="E40" s="329">
        <v>9220.00000000002</v>
      </c>
      <c r="F40" s="329">
        <v>-2.2737367544323206E-13</v>
      </c>
      <c r="G40" s="329">
        <v>9220.00000000002</v>
      </c>
    </row>
    <row r="41" spans="1:7" s="28" customFormat="1" x14ac:dyDescent="0.2">
      <c r="A41" s="73" t="s">
        <v>41</v>
      </c>
      <c r="B41" s="329">
        <v>58589.999999999956</v>
      </c>
      <c r="C41" s="74">
        <v>52050</v>
      </c>
      <c r="D41" s="75" t="s">
        <v>125</v>
      </c>
      <c r="E41" s="329">
        <v>67110.000000000015</v>
      </c>
      <c r="F41" s="329">
        <v>-8100</v>
      </c>
      <c r="G41" s="329">
        <v>59010.000000000015</v>
      </c>
    </row>
    <row r="42" spans="1:7" s="28" customFormat="1" x14ac:dyDescent="0.2">
      <c r="A42" s="73" t="s">
        <v>41</v>
      </c>
      <c r="B42" s="329">
        <v>55050.000000000007</v>
      </c>
      <c r="C42" s="74">
        <v>52060</v>
      </c>
      <c r="D42" s="75" t="s">
        <v>126</v>
      </c>
      <c r="E42" s="329">
        <v>59269.999999999978</v>
      </c>
      <c r="F42" s="329">
        <v>-4629.9999999999991</v>
      </c>
      <c r="G42" s="329">
        <v>54639.999999999978</v>
      </c>
    </row>
    <row r="43" spans="1:7" s="28" customFormat="1" x14ac:dyDescent="0.2">
      <c r="A43" s="73" t="s">
        <v>41</v>
      </c>
      <c r="B43" s="329">
        <v>1099.9999999999998</v>
      </c>
      <c r="C43" s="74">
        <v>52080</v>
      </c>
      <c r="D43" s="75" t="s">
        <v>127</v>
      </c>
      <c r="E43" s="329">
        <v>2020.0000000000014</v>
      </c>
      <c r="F43" s="329">
        <v>0</v>
      </c>
      <c r="G43" s="329">
        <v>2020.0000000000014</v>
      </c>
    </row>
    <row r="44" spans="1:7" s="28" customFormat="1" x14ac:dyDescent="0.2">
      <c r="A44" s="73" t="s">
        <v>41</v>
      </c>
      <c r="B44" s="329">
        <v>1809310</v>
      </c>
      <c r="C44" s="74">
        <v>52100</v>
      </c>
      <c r="D44" s="75" t="s">
        <v>128</v>
      </c>
      <c r="E44" s="329">
        <v>2308839.9999999995</v>
      </c>
      <c r="F44" s="329">
        <v>-739940.00000000023</v>
      </c>
      <c r="G44" s="329">
        <v>1568899.9999999993</v>
      </c>
    </row>
    <row r="45" spans="1:7" s="28" customFormat="1" x14ac:dyDescent="0.2">
      <c r="A45" s="73" t="s">
        <v>41</v>
      </c>
      <c r="B45" s="329">
        <v>1745010.0000000009</v>
      </c>
      <c r="C45" s="74">
        <v>52110</v>
      </c>
      <c r="D45" s="75" t="s">
        <v>129</v>
      </c>
      <c r="E45" s="329">
        <v>1666200</v>
      </c>
      <c r="F45" s="329">
        <v>-659190</v>
      </c>
      <c r="G45" s="329">
        <v>1007010</v>
      </c>
    </row>
    <row r="46" spans="1:7" s="28" customFormat="1" x14ac:dyDescent="0.2">
      <c r="A46" s="73" t="s">
        <v>41</v>
      </c>
      <c r="B46" s="329">
        <v>257680</v>
      </c>
      <c r="C46" s="74">
        <v>52130</v>
      </c>
      <c r="D46" s="75" t="s">
        <v>130</v>
      </c>
      <c r="E46" s="329">
        <v>178760.00000000012</v>
      </c>
      <c r="F46" s="329">
        <v>-16590.000000000004</v>
      </c>
      <c r="G46" s="329">
        <v>162170.00000000012</v>
      </c>
    </row>
    <row r="47" spans="1:7" s="28" customFormat="1" x14ac:dyDescent="0.2">
      <c r="A47" s="73" t="s">
        <v>41</v>
      </c>
      <c r="B47" s="329">
        <v>198489.99999999988</v>
      </c>
      <c r="C47" s="74">
        <v>52140</v>
      </c>
      <c r="D47" s="75" t="s">
        <v>131</v>
      </c>
      <c r="E47" s="329">
        <v>1047850</v>
      </c>
      <c r="F47" s="329">
        <v>-704089.99999999977</v>
      </c>
      <c r="G47" s="329">
        <v>343760.00000000017</v>
      </c>
    </row>
    <row r="48" spans="1:7" s="28" customFormat="1" x14ac:dyDescent="0.2">
      <c r="A48" s="73" t="s">
        <v>41</v>
      </c>
      <c r="B48" s="329">
        <v>126989.99999999991</v>
      </c>
      <c r="C48" s="74">
        <v>52150</v>
      </c>
      <c r="D48" s="75" t="s">
        <v>132</v>
      </c>
      <c r="E48" s="329">
        <v>215469.99999999991</v>
      </c>
      <c r="F48" s="329">
        <v>-81249.999999999985</v>
      </c>
      <c r="G48" s="329">
        <v>134219.99999999994</v>
      </c>
    </row>
    <row r="49" spans="1:7" s="28" customFormat="1" x14ac:dyDescent="0.2">
      <c r="A49" s="73" t="s">
        <v>41</v>
      </c>
      <c r="B49" s="329">
        <v>30290</v>
      </c>
      <c r="C49" s="74">
        <v>52160</v>
      </c>
      <c r="D49" s="75" t="s">
        <v>133</v>
      </c>
      <c r="E49" s="329">
        <v>109380.00000000001</v>
      </c>
      <c r="F49" s="329">
        <v>-26530.000000000011</v>
      </c>
      <c r="G49" s="329">
        <v>82850</v>
      </c>
    </row>
    <row r="50" spans="1:7" s="28" customFormat="1" x14ac:dyDescent="0.2">
      <c r="A50" s="73" t="s">
        <v>41</v>
      </c>
      <c r="B50" s="329">
        <v>3630.0000000000009</v>
      </c>
      <c r="C50" s="74">
        <v>52180</v>
      </c>
      <c r="D50" s="75" t="s">
        <v>134</v>
      </c>
      <c r="E50" s="329">
        <v>141830.00000000009</v>
      </c>
      <c r="F50" s="329">
        <v>0</v>
      </c>
      <c r="G50" s="329">
        <v>141830.00000000009</v>
      </c>
    </row>
    <row r="51" spans="1:7" s="28" customFormat="1" x14ac:dyDescent="0.2">
      <c r="A51" s="73" t="s">
        <v>41</v>
      </c>
      <c r="B51" s="329">
        <v>157710.00000000009</v>
      </c>
      <c r="C51" s="74">
        <v>53000</v>
      </c>
      <c r="D51" s="75" t="s">
        <v>135</v>
      </c>
      <c r="E51" s="329">
        <v>65720.000000000058</v>
      </c>
      <c r="F51" s="329">
        <v>-5690.0000000000036</v>
      </c>
      <c r="G51" s="329">
        <v>60030.000000000058</v>
      </c>
    </row>
    <row r="52" spans="1:7" s="28" customFormat="1" x14ac:dyDescent="0.2">
      <c r="A52" s="73" t="s">
        <v>41</v>
      </c>
      <c r="B52" s="329">
        <v>4053220.0000000019</v>
      </c>
      <c r="C52" s="74">
        <v>53010</v>
      </c>
      <c r="D52" s="75" t="s">
        <v>136</v>
      </c>
      <c r="E52" s="329">
        <v>6348709.9999999972</v>
      </c>
      <c r="F52" s="329">
        <v>-1646740</v>
      </c>
      <c r="G52" s="329">
        <v>4701969.9999999972</v>
      </c>
    </row>
    <row r="53" spans="1:7" s="28" customFormat="1" x14ac:dyDescent="0.2">
      <c r="A53" s="73" t="s">
        <v>41</v>
      </c>
      <c r="B53" s="329">
        <v>332790.00000000012</v>
      </c>
      <c r="C53" s="74">
        <v>53020</v>
      </c>
      <c r="D53" s="75" t="s">
        <v>137</v>
      </c>
      <c r="E53" s="329">
        <v>711890.00000000012</v>
      </c>
      <c r="F53" s="329">
        <v>-203099.99999999997</v>
      </c>
      <c r="G53" s="329">
        <v>508790.00000000012</v>
      </c>
    </row>
    <row r="54" spans="1:7" s="28" customFormat="1" x14ac:dyDescent="0.2">
      <c r="A54" s="73" t="s">
        <v>41</v>
      </c>
      <c r="B54" s="329">
        <v>1133239.9999999998</v>
      </c>
      <c r="C54" s="74">
        <v>53030</v>
      </c>
      <c r="D54" s="75" t="s">
        <v>138</v>
      </c>
      <c r="E54" s="329">
        <v>1254760.0000000007</v>
      </c>
      <c r="F54" s="329">
        <v>-273750</v>
      </c>
      <c r="G54" s="329">
        <v>981010.0000000007</v>
      </c>
    </row>
    <row r="55" spans="1:7" s="28" customFormat="1" x14ac:dyDescent="0.2">
      <c r="A55" s="73" t="s">
        <v>41</v>
      </c>
      <c r="B55" s="329">
        <v>61629.999999999956</v>
      </c>
      <c r="C55" s="74">
        <v>53040</v>
      </c>
      <c r="D55" s="75" t="s">
        <v>139</v>
      </c>
      <c r="E55" s="329">
        <v>30539.999999999985</v>
      </c>
      <c r="F55" s="329">
        <v>-4330.0000000000009</v>
      </c>
      <c r="G55" s="329">
        <v>26209.999999999985</v>
      </c>
    </row>
    <row r="56" spans="1:7" s="28" customFormat="1" x14ac:dyDescent="0.2">
      <c r="A56" s="73" t="s">
        <v>41</v>
      </c>
      <c r="B56" s="329">
        <v>4129240</v>
      </c>
      <c r="C56" s="74">
        <v>53050</v>
      </c>
      <c r="D56" s="75" t="s">
        <v>140</v>
      </c>
      <c r="E56" s="329">
        <v>5932569.9999999972</v>
      </c>
      <c r="F56" s="329">
        <v>-1177080</v>
      </c>
      <c r="G56" s="329">
        <v>4755489.9999999972</v>
      </c>
    </row>
    <row r="57" spans="1:7" s="28" customFormat="1" x14ac:dyDescent="0.2">
      <c r="A57" s="73" t="s">
        <v>41</v>
      </c>
      <c r="B57" s="329">
        <v>621740</v>
      </c>
      <c r="C57" s="74">
        <v>53060</v>
      </c>
      <c r="D57" s="75" t="s">
        <v>141</v>
      </c>
      <c r="E57" s="329">
        <v>693140</v>
      </c>
      <c r="F57" s="329">
        <v>-138609.99999999994</v>
      </c>
      <c r="G57" s="329">
        <v>554530</v>
      </c>
    </row>
    <row r="58" spans="1:7" s="28" customFormat="1" x14ac:dyDescent="0.2">
      <c r="A58" s="73" t="s">
        <v>41</v>
      </c>
      <c r="B58" s="329">
        <v>1162939.9999999998</v>
      </c>
      <c r="C58" s="74">
        <v>53080</v>
      </c>
      <c r="D58" s="75" t="s">
        <v>142</v>
      </c>
      <c r="E58" s="329">
        <v>1143499.9999999993</v>
      </c>
      <c r="F58" s="329">
        <v>-38100</v>
      </c>
      <c r="G58" s="329">
        <v>1105399.9999999993</v>
      </c>
    </row>
    <row r="59" spans="1:7" s="28" customFormat="1" x14ac:dyDescent="0.2">
      <c r="A59" s="73" t="s">
        <v>41</v>
      </c>
      <c r="B59" s="329">
        <v>90670</v>
      </c>
      <c r="C59" s="74">
        <v>53100</v>
      </c>
      <c r="D59" s="75" t="s">
        <v>143</v>
      </c>
      <c r="E59" s="329">
        <v>40419.999999999993</v>
      </c>
      <c r="F59" s="329">
        <v>-7100.0000000000009</v>
      </c>
      <c r="G59" s="329">
        <v>33319.999999999993</v>
      </c>
    </row>
    <row r="60" spans="1:7" s="28" customFormat="1" x14ac:dyDescent="0.2">
      <c r="A60" s="73" t="s">
        <v>41</v>
      </c>
      <c r="B60" s="329">
        <v>1078690.0000000007</v>
      </c>
      <c r="C60" s="74">
        <v>53110</v>
      </c>
      <c r="D60" s="75" t="s">
        <v>144</v>
      </c>
      <c r="E60" s="329">
        <v>963540.00000000047</v>
      </c>
      <c r="F60" s="329">
        <v>-109879.99999999996</v>
      </c>
      <c r="G60" s="329">
        <v>853660.00000000047</v>
      </c>
    </row>
    <row r="61" spans="1:7" s="28" customFormat="1" x14ac:dyDescent="0.2">
      <c r="A61" s="73" t="s">
        <v>41</v>
      </c>
      <c r="B61" s="329">
        <v>21440.000999999982</v>
      </c>
      <c r="C61" s="74">
        <v>53130</v>
      </c>
      <c r="D61" s="75" t="s">
        <v>145</v>
      </c>
      <c r="E61" s="329">
        <v>9350.0000000000073</v>
      </c>
      <c r="F61" s="329">
        <v>-2150</v>
      </c>
      <c r="G61" s="329">
        <v>7200.0000000000073</v>
      </c>
    </row>
    <row r="62" spans="1:7" s="28" customFormat="1" x14ac:dyDescent="0.2">
      <c r="A62" s="73" t="s">
        <v>41</v>
      </c>
      <c r="B62" s="329">
        <v>11920.000000000004</v>
      </c>
      <c r="C62" s="74">
        <v>53140</v>
      </c>
      <c r="D62" s="75" t="s">
        <v>146</v>
      </c>
      <c r="E62" s="329">
        <v>4.5474735088646412E-13</v>
      </c>
      <c r="F62" s="329">
        <v>0</v>
      </c>
      <c r="G62" s="329">
        <v>4.5474735088646412E-13</v>
      </c>
    </row>
    <row r="63" spans="1:7" s="28" customFormat="1" x14ac:dyDescent="0.2">
      <c r="A63" s="73" t="s">
        <v>41</v>
      </c>
      <c r="B63" s="329">
        <v>353640.00099999987</v>
      </c>
      <c r="C63" s="74">
        <v>53150</v>
      </c>
      <c r="D63" s="75" t="s">
        <v>147</v>
      </c>
      <c r="E63" s="329">
        <v>835520.00000000035</v>
      </c>
      <c r="F63" s="329">
        <v>-73700</v>
      </c>
      <c r="G63" s="329">
        <v>761820.00000000035</v>
      </c>
    </row>
    <row r="64" spans="1:7" s="28" customFormat="1" x14ac:dyDescent="0.2">
      <c r="A64" s="73" t="s">
        <v>41</v>
      </c>
      <c r="B64" s="329">
        <v>56280</v>
      </c>
      <c r="C64" s="74">
        <v>53160</v>
      </c>
      <c r="D64" s="75" t="s">
        <v>148</v>
      </c>
      <c r="E64" s="329">
        <v>56180.000000000015</v>
      </c>
      <c r="F64" s="329">
        <v>-16910.000000000011</v>
      </c>
      <c r="G64" s="329">
        <v>39270</v>
      </c>
    </row>
    <row r="65" spans="1:7" s="28" customFormat="1" x14ac:dyDescent="0.2">
      <c r="A65" s="73" t="s">
        <v>41</v>
      </c>
      <c r="B65" s="329">
        <v>0</v>
      </c>
      <c r="C65" s="74">
        <v>53180</v>
      </c>
      <c r="D65" s="75" t="s">
        <v>149</v>
      </c>
      <c r="E65" s="329">
        <v>100</v>
      </c>
      <c r="F65" s="329">
        <v>0</v>
      </c>
      <c r="G65" s="329">
        <v>100</v>
      </c>
    </row>
    <row r="66" spans="1:7" s="28" customFormat="1" x14ac:dyDescent="0.2">
      <c r="A66" s="73" t="s">
        <v>41</v>
      </c>
      <c r="B66" s="329">
        <v>420530.00000000006</v>
      </c>
      <c r="C66" s="74">
        <v>54010</v>
      </c>
      <c r="D66" s="75" t="s">
        <v>150</v>
      </c>
      <c r="E66" s="329">
        <v>520569.99999999994</v>
      </c>
      <c r="F66" s="329">
        <v>-5310.0000000000009</v>
      </c>
      <c r="G66" s="329">
        <v>515259.99999999994</v>
      </c>
    </row>
    <row r="67" spans="1:7" s="28" customFormat="1" x14ac:dyDescent="0.2">
      <c r="A67" s="73" t="s">
        <v>41</v>
      </c>
      <c r="B67" s="329">
        <v>18180.000000000004</v>
      </c>
      <c r="C67" s="74">
        <v>54030</v>
      </c>
      <c r="D67" s="75" t="s">
        <v>151</v>
      </c>
      <c r="E67" s="329">
        <v>19370</v>
      </c>
      <c r="F67" s="329">
        <v>-6430.0000000000009</v>
      </c>
      <c r="G67" s="329">
        <v>12940</v>
      </c>
    </row>
    <row r="68" spans="1:7" s="28" customFormat="1" x14ac:dyDescent="0.2">
      <c r="A68" s="73" t="s">
        <v>41</v>
      </c>
      <c r="B68" s="329">
        <v>48940</v>
      </c>
      <c r="C68" s="74">
        <v>54040</v>
      </c>
      <c r="D68" s="75" t="s">
        <v>152</v>
      </c>
      <c r="E68" s="329">
        <v>53460.000000000022</v>
      </c>
      <c r="F68" s="329">
        <v>-2309.9999999999986</v>
      </c>
      <c r="G68" s="329">
        <v>51150.000000000022</v>
      </c>
    </row>
    <row r="69" spans="1:7" s="28" customFormat="1" ht="15.75" thickBot="1" x14ac:dyDescent="0.25">
      <c r="A69" s="73" t="s">
        <v>41</v>
      </c>
      <c r="B69" s="399">
        <v>603400</v>
      </c>
      <c r="C69" s="400">
        <v>54050</v>
      </c>
      <c r="D69" s="401" t="s">
        <v>153</v>
      </c>
      <c r="E69" s="399">
        <v>762709.99999999988</v>
      </c>
      <c r="F69" s="399">
        <v>-28670.000000000007</v>
      </c>
      <c r="G69" s="399">
        <v>734039.99999999988</v>
      </c>
    </row>
    <row r="70" spans="1:7" s="28" customFormat="1" x14ac:dyDescent="0.2">
      <c r="A70" s="73" t="s">
        <v>41</v>
      </c>
      <c r="B70" s="329">
        <v>44420</v>
      </c>
      <c r="C70" s="74">
        <v>54060</v>
      </c>
      <c r="D70" s="75" t="s">
        <v>154</v>
      </c>
      <c r="E70" s="329">
        <v>43609.999999999985</v>
      </c>
      <c r="F70" s="329">
        <v>-8690</v>
      </c>
      <c r="G70" s="329">
        <v>34919.999999999985</v>
      </c>
    </row>
    <row r="71" spans="1:7" s="28" customFormat="1" x14ac:dyDescent="0.2">
      <c r="A71" s="73" t="s">
        <v>41</v>
      </c>
      <c r="B71" s="329">
        <v>19140</v>
      </c>
      <c r="C71" s="74">
        <v>54080</v>
      </c>
      <c r="D71" s="75" t="s">
        <v>155</v>
      </c>
      <c r="E71" s="329">
        <v>23860.000000000029</v>
      </c>
      <c r="F71" s="329">
        <v>-2.2737367544323206E-13</v>
      </c>
      <c r="G71" s="329">
        <v>23860.000000000029</v>
      </c>
    </row>
    <row r="72" spans="1:7" s="28" customFormat="1" x14ac:dyDescent="0.2">
      <c r="A72" s="73" t="s">
        <v>41</v>
      </c>
      <c r="B72" s="329">
        <v>54029.999999999993</v>
      </c>
      <c r="C72" s="74">
        <v>54100</v>
      </c>
      <c r="D72" s="75" t="s">
        <v>156</v>
      </c>
      <c r="E72" s="329">
        <v>64140</v>
      </c>
      <c r="F72" s="329">
        <v>-7100.0000000000045</v>
      </c>
      <c r="G72" s="329">
        <v>57039.999999999993</v>
      </c>
    </row>
    <row r="73" spans="1:7" s="28" customFormat="1" x14ac:dyDescent="0.2">
      <c r="A73" s="73" t="s">
        <v>41</v>
      </c>
      <c r="B73" s="329">
        <v>206580.00000000006</v>
      </c>
      <c r="C73" s="74">
        <v>54110</v>
      </c>
      <c r="D73" s="75" t="s">
        <v>157</v>
      </c>
      <c r="E73" s="329">
        <v>345520</v>
      </c>
      <c r="F73" s="329">
        <v>-16100.000000000002</v>
      </c>
      <c r="G73" s="329">
        <v>329420</v>
      </c>
    </row>
    <row r="74" spans="1:7" s="28" customFormat="1" x14ac:dyDescent="0.2">
      <c r="A74" s="73" t="s">
        <v>41</v>
      </c>
      <c r="B74" s="329">
        <v>45170</v>
      </c>
      <c r="C74" s="74">
        <v>54130</v>
      </c>
      <c r="D74" s="75" t="s">
        <v>158</v>
      </c>
      <c r="E74" s="329">
        <v>10530</v>
      </c>
      <c r="F74" s="329">
        <v>0</v>
      </c>
      <c r="G74" s="329">
        <v>10530</v>
      </c>
    </row>
    <row r="75" spans="1:7" s="28" customFormat="1" x14ac:dyDescent="0.2">
      <c r="A75" s="73" t="s">
        <v>41</v>
      </c>
      <c r="B75" s="329">
        <v>92219.999999999985</v>
      </c>
      <c r="C75" s="74">
        <v>54140</v>
      </c>
      <c r="D75" s="75" t="s">
        <v>159</v>
      </c>
      <c r="E75" s="329">
        <v>94170.000000000015</v>
      </c>
      <c r="F75" s="329">
        <v>-18990</v>
      </c>
      <c r="G75" s="329">
        <v>75180.000000000015</v>
      </c>
    </row>
    <row r="76" spans="1:7" s="28" customFormat="1" x14ac:dyDescent="0.2">
      <c r="A76" s="73" t="s">
        <v>41</v>
      </c>
      <c r="B76" s="329">
        <v>11850</v>
      </c>
      <c r="C76" s="74">
        <v>54150</v>
      </c>
      <c r="D76" s="75" t="s">
        <v>160</v>
      </c>
      <c r="E76" s="329">
        <v>101390.00000000006</v>
      </c>
      <c r="F76" s="329">
        <v>-11559.999999999998</v>
      </c>
      <c r="G76" s="329">
        <v>89830.000000000058</v>
      </c>
    </row>
    <row r="77" spans="1:7" s="28" customFormat="1" x14ac:dyDescent="0.2">
      <c r="A77" s="73" t="s">
        <v>41</v>
      </c>
      <c r="B77" s="329">
        <v>16250</v>
      </c>
      <c r="C77" s="74">
        <v>54160</v>
      </c>
      <c r="D77" s="75" t="s">
        <v>161</v>
      </c>
      <c r="E77" s="329">
        <v>49000.000000000015</v>
      </c>
      <c r="F77" s="329">
        <v>0</v>
      </c>
      <c r="G77" s="329">
        <v>49000.000000000015</v>
      </c>
    </row>
    <row r="78" spans="1:7" s="28" customFormat="1" x14ac:dyDescent="0.2">
      <c r="A78" s="73" t="s">
        <v>41</v>
      </c>
      <c r="B78" s="329">
        <v>1520.0000000000002</v>
      </c>
      <c r="C78" s="74">
        <v>54180</v>
      </c>
      <c r="D78" s="75" t="s">
        <v>162</v>
      </c>
      <c r="E78" s="329">
        <v>969.99999999999932</v>
      </c>
      <c r="F78" s="329">
        <v>-4.4408920985006262E-16</v>
      </c>
      <c r="G78" s="329">
        <v>969.99999999999932</v>
      </c>
    </row>
    <row r="79" spans="1:7" s="28" customFormat="1" x14ac:dyDescent="0.2">
      <c r="A79" s="73" t="s">
        <v>41</v>
      </c>
      <c r="B79" s="329">
        <v>607970</v>
      </c>
      <c r="C79" s="74">
        <v>58000</v>
      </c>
      <c r="D79" s="75" t="s">
        <v>163</v>
      </c>
      <c r="E79" s="329">
        <v>767940.00000000012</v>
      </c>
      <c r="F79" s="329">
        <v>0</v>
      </c>
      <c r="G79" s="329">
        <v>767940.00000000012</v>
      </c>
    </row>
    <row r="80" spans="1:7" s="28" customFormat="1" x14ac:dyDescent="0.2">
      <c r="A80" s="73" t="s">
        <v>41</v>
      </c>
      <c r="B80" s="329">
        <v>144410.00000000003</v>
      </c>
      <c r="C80" s="74">
        <v>58005</v>
      </c>
      <c r="D80" s="75" t="s">
        <v>164</v>
      </c>
      <c r="E80" s="329">
        <v>199670.00000000006</v>
      </c>
      <c r="F80" s="329">
        <v>-16920.000000000004</v>
      </c>
      <c r="G80" s="329">
        <v>182750.00000000006</v>
      </c>
    </row>
    <row r="81" spans="1:7" s="28" customFormat="1" x14ac:dyDescent="0.2">
      <c r="A81" s="73" t="s">
        <v>41</v>
      </c>
      <c r="B81" s="329">
        <v>927240</v>
      </c>
      <c r="C81" s="74">
        <v>58007</v>
      </c>
      <c r="D81" s="75" t="s">
        <v>165</v>
      </c>
      <c r="E81" s="329">
        <v>918199.99999999965</v>
      </c>
      <c r="F81" s="329">
        <v>0</v>
      </c>
      <c r="G81" s="329">
        <v>918199.99999999965</v>
      </c>
    </row>
    <row r="82" spans="1:7" s="28" customFormat="1" x14ac:dyDescent="0.2">
      <c r="A82" s="73" t="s">
        <v>41</v>
      </c>
      <c r="B82" s="329">
        <v>341040.00000000017</v>
      </c>
      <c r="C82" s="74">
        <v>58008</v>
      </c>
      <c r="D82" s="75" t="s">
        <v>166</v>
      </c>
      <c r="E82" s="329">
        <v>347450.00000000006</v>
      </c>
      <c r="F82" s="329">
        <v>0</v>
      </c>
      <c r="G82" s="329">
        <v>347450.00000000006</v>
      </c>
    </row>
    <row r="83" spans="1:7" s="28" customFormat="1" x14ac:dyDescent="0.2">
      <c r="A83" s="73" t="s">
        <v>41</v>
      </c>
      <c r="B83" s="329">
        <v>234090</v>
      </c>
      <c r="C83" s="74">
        <v>58009</v>
      </c>
      <c r="D83" s="75" t="s">
        <v>167</v>
      </c>
      <c r="E83" s="329">
        <v>118090.00000000003</v>
      </c>
      <c r="F83" s="329">
        <v>0</v>
      </c>
      <c r="G83" s="329">
        <v>118090.00000000003</v>
      </c>
    </row>
    <row r="84" spans="1:7" s="28" customFormat="1" x14ac:dyDescent="0.2">
      <c r="A84" s="73" t="s">
        <v>41</v>
      </c>
      <c r="B84" s="329">
        <v>1168640.0000000005</v>
      </c>
      <c r="C84" s="74">
        <v>58010</v>
      </c>
      <c r="D84" s="75" t="s">
        <v>168</v>
      </c>
      <c r="E84" s="329">
        <v>1246670.0000000012</v>
      </c>
      <c r="F84" s="329">
        <v>0</v>
      </c>
      <c r="G84" s="329">
        <v>1246670.0000000012</v>
      </c>
    </row>
    <row r="85" spans="1:7" s="28" customFormat="1" x14ac:dyDescent="0.2">
      <c r="A85" s="73" t="s">
        <v>41</v>
      </c>
      <c r="B85" s="329">
        <v>773129.99999999988</v>
      </c>
      <c r="C85" s="74">
        <v>58011</v>
      </c>
      <c r="D85" s="75" t="s">
        <v>169</v>
      </c>
      <c r="E85" s="329">
        <v>817700.00000000047</v>
      </c>
      <c r="F85" s="329">
        <v>0</v>
      </c>
      <c r="G85" s="329">
        <v>817700.00000000047</v>
      </c>
    </row>
    <row r="86" spans="1:7" s="28" customFormat="1" x14ac:dyDescent="0.2">
      <c r="A86" s="73" t="s">
        <v>41</v>
      </c>
      <c r="B86" s="329">
        <v>767720</v>
      </c>
      <c r="C86" s="74">
        <v>58012</v>
      </c>
      <c r="D86" s="75" t="s">
        <v>170</v>
      </c>
      <c r="E86" s="329">
        <v>759150</v>
      </c>
      <c r="F86" s="329">
        <v>0</v>
      </c>
      <c r="G86" s="329">
        <v>759150</v>
      </c>
    </row>
    <row r="87" spans="1:7" s="28" customFormat="1" x14ac:dyDescent="0.2">
      <c r="A87" s="73" t="s">
        <v>41</v>
      </c>
      <c r="B87" s="329">
        <v>572630.00000000012</v>
      </c>
      <c r="C87" s="74">
        <v>58013</v>
      </c>
      <c r="D87" s="75" t="s">
        <v>171</v>
      </c>
      <c r="E87" s="329">
        <v>616760.00000000012</v>
      </c>
      <c r="F87" s="329">
        <v>0</v>
      </c>
      <c r="G87" s="329">
        <v>616760.00000000012</v>
      </c>
    </row>
    <row r="88" spans="1:7" s="28" customFormat="1" x14ac:dyDescent="0.2">
      <c r="A88" s="73" t="s">
        <v>41</v>
      </c>
      <c r="B88" s="329">
        <v>327590.00000000006</v>
      </c>
      <c r="C88" s="74">
        <v>58014</v>
      </c>
      <c r="D88" s="75" t="s">
        <v>172</v>
      </c>
      <c r="E88" s="329">
        <v>355590</v>
      </c>
      <c r="F88" s="329">
        <v>0</v>
      </c>
      <c r="G88" s="329">
        <v>355590</v>
      </c>
    </row>
    <row r="89" spans="1:7" s="28" customFormat="1" x14ac:dyDescent="0.2">
      <c r="A89" s="73" t="s">
        <v>41</v>
      </c>
      <c r="B89" s="329">
        <v>635580.00000000012</v>
      </c>
      <c r="C89" s="74">
        <v>58015</v>
      </c>
      <c r="D89" s="75" t="s">
        <v>173</v>
      </c>
      <c r="E89" s="329">
        <v>818669.99999999988</v>
      </c>
      <c r="F89" s="329">
        <v>-104200.00000000001</v>
      </c>
      <c r="G89" s="329">
        <v>714469.99999999988</v>
      </c>
    </row>
    <row r="90" spans="1:7" s="28" customFormat="1" x14ac:dyDescent="0.2">
      <c r="A90" s="73" t="s">
        <v>41</v>
      </c>
      <c r="B90" s="329">
        <v>0</v>
      </c>
      <c r="C90" s="74">
        <v>58100</v>
      </c>
      <c r="D90" s="75" t="s">
        <v>174</v>
      </c>
      <c r="E90" s="329">
        <v>30500</v>
      </c>
      <c r="F90" s="329">
        <v>-4500</v>
      </c>
      <c r="G90" s="329">
        <v>26000</v>
      </c>
    </row>
    <row r="91" spans="1:7" s="28" customFormat="1" x14ac:dyDescent="0.2">
      <c r="A91" s="73" t="s">
        <v>41</v>
      </c>
      <c r="B91" s="329">
        <v>492979.99999999988</v>
      </c>
      <c r="C91" s="74">
        <v>58102</v>
      </c>
      <c r="D91" s="75" t="s">
        <v>175</v>
      </c>
      <c r="E91" s="329">
        <v>100000</v>
      </c>
      <c r="F91" s="329">
        <v>0</v>
      </c>
      <c r="G91" s="329">
        <v>100000</v>
      </c>
    </row>
    <row r="92" spans="1:7" s="28" customFormat="1" x14ac:dyDescent="0.2">
      <c r="A92" s="73" t="s">
        <v>41</v>
      </c>
      <c r="B92" s="329">
        <v>320410</v>
      </c>
      <c r="C92" s="74">
        <v>58103</v>
      </c>
      <c r="D92" s="75" t="s">
        <v>176</v>
      </c>
      <c r="E92" s="329">
        <v>391520</v>
      </c>
      <c r="F92" s="329">
        <v>-285989.99999999988</v>
      </c>
      <c r="G92" s="329">
        <v>105530.00000000012</v>
      </c>
    </row>
    <row r="93" spans="1:7" s="28" customFormat="1" x14ac:dyDescent="0.2">
      <c r="A93" s="73" t="s">
        <v>41</v>
      </c>
      <c r="B93" s="329">
        <v>8500</v>
      </c>
      <c r="C93" s="74">
        <v>58104</v>
      </c>
      <c r="D93" s="75" t="s">
        <v>177</v>
      </c>
      <c r="E93" s="329">
        <v>33000</v>
      </c>
      <c r="F93" s="329">
        <v>-2000</v>
      </c>
      <c r="G93" s="329">
        <v>31000</v>
      </c>
    </row>
    <row r="94" spans="1:7" s="28" customFormat="1" x14ac:dyDescent="0.2">
      <c r="A94" s="73" t="s">
        <v>41</v>
      </c>
      <c r="B94" s="329">
        <v>28500</v>
      </c>
      <c r="C94" s="74">
        <v>58111</v>
      </c>
      <c r="D94" s="75" t="s">
        <v>178</v>
      </c>
      <c r="E94" s="329">
        <v>28000</v>
      </c>
      <c r="F94" s="329">
        <v>0</v>
      </c>
      <c r="G94" s="329">
        <v>28000</v>
      </c>
    </row>
    <row r="95" spans="1:7" s="28" customFormat="1" x14ac:dyDescent="0.2">
      <c r="A95" s="73" t="s">
        <v>41</v>
      </c>
      <c r="B95" s="329">
        <v>0</v>
      </c>
      <c r="C95" s="74">
        <v>58112</v>
      </c>
      <c r="D95" s="75" t="s">
        <v>179</v>
      </c>
      <c r="E95" s="329">
        <v>109000</v>
      </c>
      <c r="F95" s="329">
        <v>-30000</v>
      </c>
      <c r="G95" s="329">
        <v>79000</v>
      </c>
    </row>
    <row r="96" spans="1:7" s="28" customFormat="1" x14ac:dyDescent="0.2">
      <c r="A96" s="73" t="s">
        <v>41</v>
      </c>
      <c r="B96" s="329">
        <v>0</v>
      </c>
      <c r="C96" s="74">
        <v>58113</v>
      </c>
      <c r="D96" s="75" t="s">
        <v>180</v>
      </c>
      <c r="E96" s="329">
        <v>11569.999999999996</v>
      </c>
      <c r="F96" s="329">
        <v>0</v>
      </c>
      <c r="G96" s="329">
        <v>11569.999999999996</v>
      </c>
    </row>
    <row r="97" spans="1:7" s="28" customFormat="1" x14ac:dyDescent="0.2">
      <c r="A97" s="73" t="s">
        <v>41</v>
      </c>
      <c r="B97" s="329">
        <v>6920.0000000000009</v>
      </c>
      <c r="C97" s="74">
        <v>58300</v>
      </c>
      <c r="D97" s="75" t="s">
        <v>181</v>
      </c>
      <c r="E97" s="329">
        <v>6919.9999999999991</v>
      </c>
      <c r="F97" s="329">
        <v>0</v>
      </c>
      <c r="G97" s="329">
        <v>6919.9999999999991</v>
      </c>
    </row>
    <row r="98" spans="1:7" s="28" customFormat="1" x14ac:dyDescent="0.2">
      <c r="A98" s="73" t="s">
        <v>41</v>
      </c>
      <c r="B98" s="329">
        <v>268070</v>
      </c>
      <c r="C98" s="74">
        <v>58301</v>
      </c>
      <c r="D98" s="75" t="s">
        <v>182</v>
      </c>
      <c r="E98" s="329">
        <v>220230</v>
      </c>
      <c r="F98" s="329">
        <v>0</v>
      </c>
      <c r="G98" s="329">
        <v>220230</v>
      </c>
    </row>
    <row r="99" spans="1:7" s="28" customFormat="1" x14ac:dyDescent="0.2">
      <c r="A99" s="73" t="s">
        <v>41</v>
      </c>
      <c r="B99" s="329">
        <v>19200</v>
      </c>
      <c r="C99" s="74">
        <v>58303</v>
      </c>
      <c r="D99" s="75" t="s">
        <v>183</v>
      </c>
      <c r="E99" s="329">
        <v>19200</v>
      </c>
      <c r="F99" s="329">
        <v>0</v>
      </c>
      <c r="G99" s="329">
        <v>19200</v>
      </c>
    </row>
    <row r="100" spans="1:7" s="28" customFormat="1" x14ac:dyDescent="0.2">
      <c r="A100" s="73" t="s">
        <v>41</v>
      </c>
      <c r="B100" s="329">
        <v>163110.00000000012</v>
      </c>
      <c r="C100" s="74">
        <v>58304</v>
      </c>
      <c r="D100" s="75" t="s">
        <v>184</v>
      </c>
      <c r="E100" s="329">
        <v>574090.00000000012</v>
      </c>
      <c r="F100" s="329">
        <v>-413480</v>
      </c>
      <c r="G100" s="329">
        <v>160610.00000000012</v>
      </c>
    </row>
    <row r="101" spans="1:7" s="28" customFormat="1" x14ac:dyDescent="0.2">
      <c r="A101" s="73" t="s">
        <v>41</v>
      </c>
      <c r="B101" s="329">
        <v>19210</v>
      </c>
      <c r="C101" s="74">
        <v>58305</v>
      </c>
      <c r="D101" s="75" t="s">
        <v>185</v>
      </c>
      <c r="E101" s="329">
        <v>19210</v>
      </c>
      <c r="F101" s="329">
        <v>0</v>
      </c>
      <c r="G101" s="329">
        <v>19210</v>
      </c>
    </row>
    <row r="102" spans="1:7" s="28" customFormat="1" x14ac:dyDescent="0.2">
      <c r="A102" s="73" t="s">
        <v>41</v>
      </c>
      <c r="B102" s="329">
        <v>316760</v>
      </c>
      <c r="C102" s="74">
        <v>58306</v>
      </c>
      <c r="D102" s="75" t="s">
        <v>186</v>
      </c>
      <c r="E102" s="329">
        <v>317560</v>
      </c>
      <c r="F102" s="329">
        <v>-799.99999999999989</v>
      </c>
      <c r="G102" s="329">
        <v>316760</v>
      </c>
    </row>
    <row r="103" spans="1:7" s="28" customFormat="1" x14ac:dyDescent="0.2">
      <c r="A103" s="73" t="s">
        <v>41</v>
      </c>
      <c r="B103" s="329">
        <v>27000</v>
      </c>
      <c r="C103" s="74">
        <v>58307</v>
      </c>
      <c r="D103" s="75" t="s">
        <v>187</v>
      </c>
      <c r="E103" s="329">
        <v>27000</v>
      </c>
      <c r="F103" s="329">
        <v>0</v>
      </c>
      <c r="G103" s="329">
        <v>27000</v>
      </c>
    </row>
    <row r="104" spans="1:7" s="28" customFormat="1" x14ac:dyDescent="0.2">
      <c r="A104" s="73" t="s">
        <v>41</v>
      </c>
      <c r="B104" s="329">
        <v>0</v>
      </c>
      <c r="C104" s="74">
        <v>58310</v>
      </c>
      <c r="D104" s="75" t="s">
        <v>188</v>
      </c>
      <c r="E104" s="329">
        <v>219000</v>
      </c>
      <c r="F104" s="329">
        <v>-219000</v>
      </c>
      <c r="G104" s="329">
        <v>0</v>
      </c>
    </row>
    <row r="105" spans="1:7" s="28" customFormat="1" x14ac:dyDescent="0.2">
      <c r="A105" s="73" t="s">
        <v>41</v>
      </c>
      <c r="B105" s="329">
        <v>12000</v>
      </c>
      <c r="C105" s="74">
        <v>58311</v>
      </c>
      <c r="D105" s="75" t="s">
        <v>189</v>
      </c>
      <c r="E105" s="329">
        <v>12000</v>
      </c>
      <c r="F105" s="329">
        <v>0</v>
      </c>
      <c r="G105" s="329">
        <v>12000</v>
      </c>
    </row>
    <row r="106" spans="1:7" s="28" customFormat="1" x14ac:dyDescent="0.2">
      <c r="A106" s="73" t="s">
        <v>41</v>
      </c>
      <c r="B106" s="329">
        <v>1.0000000020227162E-3</v>
      </c>
      <c r="C106" s="74">
        <v>58400</v>
      </c>
      <c r="D106" s="75" t="s">
        <v>190</v>
      </c>
      <c r="E106" s="329">
        <v>0</v>
      </c>
      <c r="F106" s="329">
        <v>0</v>
      </c>
      <c r="G106" s="329">
        <v>0</v>
      </c>
    </row>
    <row r="107" spans="1:7" s="28" customFormat="1" x14ac:dyDescent="0.2">
      <c r="A107" s="73" t="s">
        <v>41</v>
      </c>
      <c r="B107" s="329">
        <v>0</v>
      </c>
      <c r="C107" s="74">
        <v>58402</v>
      </c>
      <c r="D107" s="75" t="s">
        <v>191</v>
      </c>
      <c r="E107" s="329">
        <v>425000</v>
      </c>
      <c r="F107" s="329">
        <v>-425000</v>
      </c>
      <c r="G107" s="329">
        <v>0</v>
      </c>
    </row>
    <row r="108" spans="1:7" s="28" customFormat="1" x14ac:dyDescent="0.2">
      <c r="A108" s="73" t="s">
        <v>41</v>
      </c>
      <c r="B108" s="329">
        <v>1000</v>
      </c>
      <c r="C108" s="74">
        <v>59200</v>
      </c>
      <c r="D108" s="75" t="s">
        <v>192</v>
      </c>
      <c r="E108" s="329">
        <v>1040</v>
      </c>
      <c r="F108" s="329">
        <v>0</v>
      </c>
      <c r="G108" s="329">
        <v>1040</v>
      </c>
    </row>
    <row r="109" spans="1:7" s="28" customFormat="1" x14ac:dyDescent="0.2">
      <c r="A109" s="73" t="s">
        <v>41</v>
      </c>
      <c r="B109" s="329">
        <v>877049.99999999977</v>
      </c>
      <c r="C109" s="74">
        <v>59201</v>
      </c>
      <c r="D109" s="75" t="s">
        <v>193</v>
      </c>
      <c r="E109" s="329">
        <v>1511160.0000000009</v>
      </c>
      <c r="F109" s="329">
        <v>-530530.00000000023</v>
      </c>
      <c r="G109" s="329">
        <v>980630.0000000007</v>
      </c>
    </row>
    <row r="110" spans="1:7" s="28" customFormat="1" x14ac:dyDescent="0.2">
      <c r="A110" s="73" t="s">
        <v>41</v>
      </c>
      <c r="B110" s="329">
        <v>372830</v>
      </c>
      <c r="C110" s="74">
        <v>59202</v>
      </c>
      <c r="D110" s="75" t="s">
        <v>194</v>
      </c>
      <c r="E110" s="329">
        <v>630650.00000000012</v>
      </c>
      <c r="F110" s="329">
        <v>-226780</v>
      </c>
      <c r="G110" s="329">
        <v>403870.00000000012</v>
      </c>
    </row>
    <row r="111" spans="1:7" s="28" customFormat="1" x14ac:dyDescent="0.2">
      <c r="A111" s="73" t="s">
        <v>41</v>
      </c>
      <c r="B111" s="329">
        <v>736630.00000000012</v>
      </c>
      <c r="C111" s="74">
        <v>59203</v>
      </c>
      <c r="D111" s="75" t="s">
        <v>195</v>
      </c>
      <c r="E111" s="329">
        <v>1311480</v>
      </c>
      <c r="F111" s="329">
        <v>-532339.99999999988</v>
      </c>
      <c r="G111" s="329">
        <v>779140.00000000012</v>
      </c>
    </row>
    <row r="112" spans="1:7" s="28" customFormat="1" x14ac:dyDescent="0.2">
      <c r="A112" s="73" t="s">
        <v>41</v>
      </c>
      <c r="B112" s="329">
        <v>312180</v>
      </c>
      <c r="C112" s="74">
        <v>59204</v>
      </c>
      <c r="D112" s="75" t="s">
        <v>196</v>
      </c>
      <c r="E112" s="329">
        <v>373699.99999999994</v>
      </c>
      <c r="F112" s="329">
        <v>-89130</v>
      </c>
      <c r="G112" s="329">
        <v>284569.99999999994</v>
      </c>
    </row>
    <row r="113" spans="1:23" s="28" customFormat="1" x14ac:dyDescent="0.2">
      <c r="A113" s="73" t="s">
        <v>41</v>
      </c>
      <c r="B113" s="329">
        <v>387400.00000000006</v>
      </c>
      <c r="C113" s="74">
        <v>59205</v>
      </c>
      <c r="D113" s="75" t="s">
        <v>197</v>
      </c>
      <c r="E113" s="329">
        <v>441580.00000000006</v>
      </c>
      <c r="F113" s="329">
        <v>-95700</v>
      </c>
      <c r="G113" s="329">
        <v>345880.00000000006</v>
      </c>
    </row>
    <row r="114" spans="1:23" s="28" customFormat="1" x14ac:dyDescent="0.2">
      <c r="A114" s="73" t="s">
        <v>41</v>
      </c>
      <c r="B114" s="329">
        <v>461960.00000000012</v>
      </c>
      <c r="C114" s="74">
        <v>59206</v>
      </c>
      <c r="D114" s="75" t="s">
        <v>198</v>
      </c>
      <c r="E114" s="329">
        <v>594680</v>
      </c>
      <c r="F114" s="329">
        <v>-185840</v>
      </c>
      <c r="G114" s="329">
        <v>408840</v>
      </c>
    </row>
    <row r="115" spans="1:23" s="28" customFormat="1" x14ac:dyDescent="0.2">
      <c r="A115" s="73" t="s">
        <v>41</v>
      </c>
      <c r="B115" s="329">
        <v>468080.00000000017</v>
      </c>
      <c r="C115" s="74">
        <v>59207</v>
      </c>
      <c r="D115" s="75" t="s">
        <v>199</v>
      </c>
      <c r="E115" s="329">
        <v>1390930</v>
      </c>
      <c r="F115" s="329">
        <v>-959860</v>
      </c>
      <c r="G115" s="329">
        <v>431070</v>
      </c>
    </row>
    <row r="116" spans="1:23" s="28" customFormat="1" x14ac:dyDescent="0.2">
      <c r="A116" s="73" t="s">
        <v>41</v>
      </c>
      <c r="B116" s="329">
        <v>228199.99999999994</v>
      </c>
      <c r="C116" s="74">
        <v>59208</v>
      </c>
      <c r="D116" s="75" t="s">
        <v>200</v>
      </c>
      <c r="E116" s="329">
        <v>222240.00000000009</v>
      </c>
      <c r="F116" s="329">
        <v>0</v>
      </c>
      <c r="G116" s="329">
        <v>222240.00000000009</v>
      </c>
    </row>
    <row r="117" spans="1:23" s="28" customFormat="1" x14ac:dyDescent="0.2">
      <c r="A117" s="73" t="s">
        <v>41</v>
      </c>
      <c r="B117" s="329">
        <v>498190</v>
      </c>
      <c r="C117" s="74">
        <v>59209</v>
      </c>
      <c r="D117" s="75" t="s">
        <v>201</v>
      </c>
      <c r="E117" s="329">
        <v>89700</v>
      </c>
      <c r="F117" s="329">
        <v>-58500.000000000007</v>
      </c>
      <c r="G117" s="329">
        <v>31200</v>
      </c>
    </row>
    <row r="118" spans="1:23" s="28" customFormat="1" x14ac:dyDescent="0.2">
      <c r="A118" s="73" t="s">
        <v>41</v>
      </c>
      <c r="B118" s="329">
        <v>0</v>
      </c>
      <c r="C118" s="74">
        <v>59210</v>
      </c>
      <c r="D118" s="75" t="s">
        <v>202</v>
      </c>
      <c r="E118" s="329">
        <v>3130120</v>
      </c>
      <c r="F118" s="329">
        <v>-1582120</v>
      </c>
      <c r="G118" s="329">
        <v>1548000</v>
      </c>
    </row>
    <row r="119" spans="1:23" s="28" customFormat="1" x14ac:dyDescent="0.2">
      <c r="A119" s="73" t="s">
        <v>41</v>
      </c>
      <c r="B119" s="329">
        <v>0</v>
      </c>
      <c r="C119" s="74">
        <v>59211</v>
      </c>
      <c r="D119" s="75" t="s">
        <v>203</v>
      </c>
      <c r="E119" s="329">
        <v>170359.99999999997</v>
      </c>
      <c r="F119" s="329">
        <v>-20030.000000000004</v>
      </c>
      <c r="G119" s="329">
        <v>150329.99999999997</v>
      </c>
    </row>
    <row r="120" spans="1:23" s="28" customFormat="1" x14ac:dyDescent="0.2">
      <c r="A120" s="73" t="s">
        <v>41</v>
      </c>
      <c r="B120" s="329">
        <v>0</v>
      </c>
      <c r="C120" s="74">
        <v>77011</v>
      </c>
      <c r="D120" s="75" t="s">
        <v>204</v>
      </c>
      <c r="E120" s="329">
        <v>52370</v>
      </c>
      <c r="F120" s="329">
        <v>-10000</v>
      </c>
      <c r="G120" s="329">
        <v>42370</v>
      </c>
    </row>
    <row r="121" spans="1:23" s="28" customFormat="1" ht="15.75" thickBot="1" x14ac:dyDescent="0.25">
      <c r="A121" s="73" t="s">
        <v>41</v>
      </c>
      <c r="B121" s="329">
        <v>12370</v>
      </c>
      <c r="C121" s="74">
        <v>77012</v>
      </c>
      <c r="D121" s="75" t="s">
        <v>205</v>
      </c>
      <c r="E121" s="329">
        <v>0</v>
      </c>
      <c r="F121" s="329">
        <v>0</v>
      </c>
      <c r="G121" s="329">
        <v>0</v>
      </c>
    </row>
    <row r="122" spans="1:23" s="28" customFormat="1" ht="16.5" customHeight="1" thickBot="1" x14ac:dyDescent="0.3">
      <c r="A122" s="76"/>
      <c r="B122" s="330">
        <f>SUBTOTAL(9,B11:B121)</f>
        <v>37886470.002999991</v>
      </c>
      <c r="C122" s="77"/>
      <c r="D122" s="57" t="s">
        <v>206</v>
      </c>
      <c r="E122" s="330">
        <f>SUBTOTAL(9,E11:E121)</f>
        <v>56888759.999999993</v>
      </c>
      <c r="F122" s="330">
        <f>SUBTOTAL(9,F11:F121)</f>
        <v>-15566170</v>
      </c>
      <c r="G122" s="330">
        <f>SUBTOTAL(9,G11:G121)</f>
        <v>41322589.999999985</v>
      </c>
      <c r="H122" s="58"/>
      <c r="I122" s="58"/>
      <c r="J122" s="58"/>
      <c r="K122" s="58"/>
      <c r="L122" s="58"/>
      <c r="M122" s="58"/>
      <c r="N122" s="58"/>
      <c r="O122" s="58"/>
      <c r="P122" s="58"/>
      <c r="Q122" s="58"/>
      <c r="R122" s="58"/>
      <c r="S122" s="58"/>
      <c r="T122" s="58"/>
      <c r="U122" s="58"/>
      <c r="V122" s="58"/>
      <c r="W122" s="58"/>
    </row>
    <row r="123" spans="1:23" x14ac:dyDescent="0.2">
      <c r="A123" s="69"/>
    </row>
    <row r="124" spans="1:23" x14ac:dyDescent="0.2">
      <c r="A124" s="69"/>
    </row>
    <row r="125" spans="1:23" s="79" customFormat="1" x14ac:dyDescent="0.2">
      <c r="A125" s="78"/>
      <c r="D125"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W46"/>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Childrens and Family Services</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976</v>
      </c>
      <c r="C10" s="74" t="s">
        <v>11</v>
      </c>
      <c r="D10" s="46"/>
      <c r="E10" s="44"/>
      <c r="F10" s="44"/>
      <c r="G10" s="44"/>
    </row>
    <row r="11" spans="1:23" s="28" customFormat="1" x14ac:dyDescent="0.2">
      <c r="A11" s="73" t="s">
        <v>43</v>
      </c>
      <c r="B11" s="329">
        <v>503069.99999999983</v>
      </c>
      <c r="C11" s="74">
        <v>70001</v>
      </c>
      <c r="D11" s="75" t="s">
        <v>207</v>
      </c>
      <c r="E11" s="329">
        <v>528600</v>
      </c>
      <c r="F11" s="329">
        <v>-320000</v>
      </c>
      <c r="G11" s="329">
        <v>208600</v>
      </c>
    </row>
    <row r="12" spans="1:23" s="28" customFormat="1" x14ac:dyDescent="0.2">
      <c r="A12" s="73" t="s">
        <v>43</v>
      </c>
      <c r="B12" s="329">
        <v>961579.99999999965</v>
      </c>
      <c r="C12" s="74">
        <v>70003</v>
      </c>
      <c r="D12" s="75" t="s">
        <v>208</v>
      </c>
      <c r="E12" s="329">
        <v>1808000</v>
      </c>
      <c r="F12" s="329">
        <v>0</v>
      </c>
      <c r="G12" s="329">
        <v>1808000</v>
      </c>
    </row>
    <row r="13" spans="1:23" s="28" customFormat="1" x14ac:dyDescent="0.2">
      <c r="A13" s="73" t="s">
        <v>43</v>
      </c>
      <c r="B13" s="329">
        <v>522180.00000000012</v>
      </c>
      <c r="C13" s="74">
        <v>70004</v>
      </c>
      <c r="D13" s="75" t="s">
        <v>209</v>
      </c>
      <c r="E13" s="329">
        <v>723000.00000000012</v>
      </c>
      <c r="F13" s="329">
        <v>-54000</v>
      </c>
      <c r="G13" s="329">
        <v>669000.00000000012</v>
      </c>
    </row>
    <row r="14" spans="1:23" s="28" customFormat="1" x14ac:dyDescent="0.2">
      <c r="A14" s="73" t="s">
        <v>43</v>
      </c>
      <c r="B14" s="329">
        <v>321580.00000000006</v>
      </c>
      <c r="C14" s="74">
        <v>70005</v>
      </c>
      <c r="D14" s="75" t="s">
        <v>210</v>
      </c>
      <c r="E14" s="329">
        <v>377010</v>
      </c>
      <c r="F14" s="329">
        <v>0</v>
      </c>
      <c r="G14" s="329">
        <v>377010</v>
      </c>
    </row>
    <row r="15" spans="1:23" s="28" customFormat="1" x14ac:dyDescent="0.2">
      <c r="A15" s="73" t="s">
        <v>43</v>
      </c>
      <c r="B15" s="329">
        <v>878919.99899999995</v>
      </c>
      <c r="C15" s="74">
        <v>70191</v>
      </c>
      <c r="D15" s="75" t="s">
        <v>211</v>
      </c>
      <c r="E15" s="329">
        <v>764840.00000000035</v>
      </c>
      <c r="F15" s="329">
        <v>0</v>
      </c>
      <c r="G15" s="329">
        <v>764840.00000000035</v>
      </c>
    </row>
    <row r="16" spans="1:23" s="28" customFormat="1" x14ac:dyDescent="0.2">
      <c r="A16" s="73" t="s">
        <v>43</v>
      </c>
      <c r="B16" s="329">
        <v>221340</v>
      </c>
      <c r="C16" s="74">
        <v>70198</v>
      </c>
      <c r="D16" s="75" t="s">
        <v>212</v>
      </c>
      <c r="E16" s="329">
        <v>255950.00000000003</v>
      </c>
      <c r="F16" s="329">
        <v>0</v>
      </c>
      <c r="G16" s="329">
        <v>255950.00000000003</v>
      </c>
    </row>
    <row r="17" spans="1:7" s="28" customFormat="1" x14ac:dyDescent="0.2">
      <c r="A17" s="73" t="s">
        <v>43</v>
      </c>
      <c r="B17" s="329">
        <v>1467630</v>
      </c>
      <c r="C17" s="74">
        <v>70202</v>
      </c>
      <c r="D17" s="75" t="s">
        <v>213</v>
      </c>
      <c r="E17" s="329">
        <v>1232000</v>
      </c>
      <c r="F17" s="329">
        <v>-15000</v>
      </c>
      <c r="G17" s="329">
        <v>1217000</v>
      </c>
    </row>
    <row r="18" spans="1:7" s="28" customFormat="1" x14ac:dyDescent="0.2">
      <c r="A18" s="73" t="s">
        <v>43</v>
      </c>
      <c r="B18" s="329">
        <v>115559.99999999997</v>
      </c>
      <c r="C18" s="74">
        <v>70203</v>
      </c>
      <c r="D18" s="75" t="s">
        <v>214</v>
      </c>
      <c r="E18" s="329">
        <v>84000</v>
      </c>
      <c r="F18" s="329">
        <v>-15000</v>
      </c>
      <c r="G18" s="329">
        <v>69000</v>
      </c>
    </row>
    <row r="19" spans="1:7" s="28" customFormat="1" x14ac:dyDescent="0.2">
      <c r="A19" s="73" t="s">
        <v>43</v>
      </c>
      <c r="B19" s="329">
        <v>279989.99999999994</v>
      </c>
      <c r="C19" s="74">
        <v>70204</v>
      </c>
      <c r="D19" s="75" t="s">
        <v>215</v>
      </c>
      <c r="E19" s="329">
        <v>465000</v>
      </c>
      <c r="F19" s="329">
        <v>-15000</v>
      </c>
      <c r="G19" s="329">
        <v>450000</v>
      </c>
    </row>
    <row r="20" spans="1:7" s="28" customFormat="1" x14ac:dyDescent="0.2">
      <c r="A20" s="73" t="s">
        <v>43</v>
      </c>
      <c r="B20" s="329">
        <v>1289990.0000000002</v>
      </c>
      <c r="C20" s="74">
        <v>70205</v>
      </c>
      <c r="D20" s="75" t="s">
        <v>216</v>
      </c>
      <c r="E20" s="329">
        <v>940999.99999999977</v>
      </c>
      <c r="F20" s="329">
        <v>0</v>
      </c>
      <c r="G20" s="329">
        <v>940999.99999999977</v>
      </c>
    </row>
    <row r="21" spans="1:7" s="28" customFormat="1" x14ac:dyDescent="0.2">
      <c r="A21" s="73" t="s">
        <v>43</v>
      </c>
      <c r="B21" s="329">
        <v>664300.00000000012</v>
      </c>
      <c r="C21" s="74">
        <v>70206</v>
      </c>
      <c r="D21" s="75" t="s">
        <v>217</v>
      </c>
      <c r="E21" s="329">
        <v>773000</v>
      </c>
      <c r="F21" s="329">
        <v>0</v>
      </c>
      <c r="G21" s="329">
        <v>773000</v>
      </c>
    </row>
    <row r="22" spans="1:7" s="28" customFormat="1" x14ac:dyDescent="0.2">
      <c r="A22" s="73" t="s">
        <v>43</v>
      </c>
      <c r="B22" s="329">
        <v>165000</v>
      </c>
      <c r="C22" s="74">
        <v>70209</v>
      </c>
      <c r="D22" s="75" t="s">
        <v>218</v>
      </c>
      <c r="E22" s="329">
        <v>165000</v>
      </c>
      <c r="F22" s="329">
        <v>0</v>
      </c>
      <c r="G22" s="329">
        <v>165000</v>
      </c>
    </row>
    <row r="23" spans="1:7" s="28" customFormat="1" x14ac:dyDescent="0.2">
      <c r="A23" s="73" t="s">
        <v>43</v>
      </c>
      <c r="B23" s="329">
        <v>22560.000000000015</v>
      </c>
      <c r="C23" s="74">
        <v>70520</v>
      </c>
      <c r="D23" s="75" t="s">
        <v>219</v>
      </c>
      <c r="E23" s="329">
        <v>11570.000000000044</v>
      </c>
      <c r="F23" s="329">
        <v>0</v>
      </c>
      <c r="G23" s="329">
        <v>11570.000000000044</v>
      </c>
    </row>
    <row r="24" spans="1:7" s="28" customFormat="1" x14ac:dyDescent="0.2">
      <c r="A24" s="73" t="s">
        <v>43</v>
      </c>
      <c r="B24" s="329">
        <v>240640</v>
      </c>
      <c r="C24" s="74">
        <v>70601</v>
      </c>
      <c r="D24" s="75" t="s">
        <v>220</v>
      </c>
      <c r="E24" s="329">
        <v>292730</v>
      </c>
      <c r="F24" s="329">
        <v>0</v>
      </c>
      <c r="G24" s="329">
        <v>292730</v>
      </c>
    </row>
    <row r="25" spans="1:7" s="28" customFormat="1" x14ac:dyDescent="0.2">
      <c r="A25" s="73" t="s">
        <v>43</v>
      </c>
      <c r="B25" s="329">
        <v>939879.99999999977</v>
      </c>
      <c r="C25" s="74">
        <v>70608</v>
      </c>
      <c r="D25" s="75" t="s">
        <v>221</v>
      </c>
      <c r="E25" s="329">
        <v>963970</v>
      </c>
      <c r="F25" s="329">
        <v>0</v>
      </c>
      <c r="G25" s="329">
        <v>963970</v>
      </c>
    </row>
    <row r="26" spans="1:7" s="28" customFormat="1" x14ac:dyDescent="0.2">
      <c r="A26" s="73" t="s">
        <v>43</v>
      </c>
      <c r="B26" s="329">
        <v>866150</v>
      </c>
      <c r="C26" s="74">
        <v>70609</v>
      </c>
      <c r="D26" s="75" t="s">
        <v>222</v>
      </c>
      <c r="E26" s="329">
        <v>812720.00000000035</v>
      </c>
      <c r="F26" s="329">
        <v>0</v>
      </c>
      <c r="G26" s="329">
        <v>812720.00000000035</v>
      </c>
    </row>
    <row r="27" spans="1:7" s="28" customFormat="1" x14ac:dyDescent="0.2">
      <c r="A27" s="73" t="s">
        <v>43</v>
      </c>
      <c r="B27" s="329">
        <v>605080.00000000012</v>
      </c>
      <c r="C27" s="74">
        <v>70610</v>
      </c>
      <c r="D27" s="75" t="s">
        <v>223</v>
      </c>
      <c r="E27" s="329">
        <v>584800</v>
      </c>
      <c r="F27" s="329">
        <v>0</v>
      </c>
      <c r="G27" s="329">
        <v>584800</v>
      </c>
    </row>
    <row r="28" spans="1:7" s="28" customFormat="1" x14ac:dyDescent="0.2">
      <c r="A28" s="73" t="s">
        <v>43</v>
      </c>
      <c r="B28" s="329">
        <v>357500</v>
      </c>
      <c r="C28" s="74">
        <v>70611</v>
      </c>
      <c r="D28" s="75" t="s">
        <v>224</v>
      </c>
      <c r="E28" s="329">
        <v>449770.00000000012</v>
      </c>
      <c r="F28" s="329">
        <v>0</v>
      </c>
      <c r="G28" s="329">
        <v>449770.00000000012</v>
      </c>
    </row>
    <row r="29" spans="1:7" s="28" customFormat="1" x14ac:dyDescent="0.2">
      <c r="A29" s="73" t="s">
        <v>43</v>
      </c>
      <c r="B29" s="329">
        <v>3.0000000264782667E-3</v>
      </c>
      <c r="C29" s="74">
        <v>70612</v>
      </c>
      <c r="D29" s="75" t="s">
        <v>225</v>
      </c>
      <c r="E29" s="329">
        <v>0</v>
      </c>
      <c r="F29" s="329">
        <v>0</v>
      </c>
      <c r="G29" s="329">
        <v>0</v>
      </c>
    </row>
    <row r="30" spans="1:7" s="28" customFormat="1" x14ac:dyDescent="0.2">
      <c r="A30" s="73" t="s">
        <v>43</v>
      </c>
      <c r="B30" s="329">
        <v>625570</v>
      </c>
      <c r="C30" s="74">
        <v>70770</v>
      </c>
      <c r="D30" s="75" t="s">
        <v>226</v>
      </c>
      <c r="E30" s="329">
        <v>425570</v>
      </c>
      <c r="F30" s="329">
        <v>0</v>
      </c>
      <c r="G30" s="329">
        <v>425570</v>
      </c>
    </row>
    <row r="31" spans="1:7" s="28" customFormat="1" x14ac:dyDescent="0.2">
      <c r="A31" s="73" t="s">
        <v>43</v>
      </c>
      <c r="B31" s="329">
        <v>46000</v>
      </c>
      <c r="C31" s="74">
        <v>70771</v>
      </c>
      <c r="D31" s="75" t="s">
        <v>227</v>
      </c>
      <c r="E31" s="329">
        <v>87000</v>
      </c>
      <c r="F31" s="329">
        <v>0</v>
      </c>
      <c r="G31" s="329">
        <v>87000</v>
      </c>
    </row>
    <row r="32" spans="1:7" s="28" customFormat="1" x14ac:dyDescent="0.2">
      <c r="A32" s="73" t="s">
        <v>43</v>
      </c>
      <c r="B32" s="329">
        <v>297200</v>
      </c>
      <c r="C32" s="74">
        <v>70802</v>
      </c>
      <c r="D32" s="75" t="s">
        <v>228</v>
      </c>
      <c r="E32" s="329">
        <v>260200.00000000003</v>
      </c>
      <c r="F32" s="329">
        <v>0</v>
      </c>
      <c r="G32" s="329">
        <v>260200.00000000003</v>
      </c>
    </row>
    <row r="33" spans="1:23" s="28" customFormat="1" x14ac:dyDescent="0.2">
      <c r="A33" s="73" t="s">
        <v>43</v>
      </c>
      <c r="B33" s="329">
        <v>859470.00000000047</v>
      </c>
      <c r="C33" s="74">
        <v>70803</v>
      </c>
      <c r="D33" s="75" t="s">
        <v>229</v>
      </c>
      <c r="E33" s="329">
        <v>877280</v>
      </c>
      <c r="F33" s="329">
        <v>0</v>
      </c>
      <c r="G33" s="329">
        <v>877280</v>
      </c>
    </row>
    <row r="34" spans="1:23" s="28" customFormat="1" x14ac:dyDescent="0.2">
      <c r="A34" s="73" t="s">
        <v>43</v>
      </c>
      <c r="B34" s="329">
        <v>17130</v>
      </c>
      <c r="C34" s="74">
        <v>70804</v>
      </c>
      <c r="D34" s="75" t="s">
        <v>230</v>
      </c>
      <c r="E34" s="329">
        <v>17130</v>
      </c>
      <c r="F34" s="329">
        <v>0</v>
      </c>
      <c r="G34" s="329">
        <v>17130</v>
      </c>
    </row>
    <row r="35" spans="1:23" s="28" customFormat="1" x14ac:dyDescent="0.2">
      <c r="A35" s="73" t="s">
        <v>43</v>
      </c>
      <c r="B35" s="329">
        <v>185259.99900000001</v>
      </c>
      <c r="C35" s="74">
        <v>70805</v>
      </c>
      <c r="D35" s="75" t="s">
        <v>231</v>
      </c>
      <c r="E35" s="329">
        <v>175929.99999999994</v>
      </c>
      <c r="F35" s="329">
        <v>0</v>
      </c>
      <c r="G35" s="329">
        <v>175929.99999999994</v>
      </c>
    </row>
    <row r="36" spans="1:23" s="28" customFormat="1" x14ac:dyDescent="0.2">
      <c r="A36" s="73" t="s">
        <v>43</v>
      </c>
      <c r="B36" s="329">
        <v>1005530.0000000002</v>
      </c>
      <c r="C36" s="74">
        <v>70807</v>
      </c>
      <c r="D36" s="75" t="s">
        <v>232</v>
      </c>
      <c r="E36" s="329">
        <v>903000.00000000023</v>
      </c>
      <c r="F36" s="329">
        <v>-41510.000000000007</v>
      </c>
      <c r="G36" s="329">
        <v>861490.00000000023</v>
      </c>
    </row>
    <row r="37" spans="1:23" s="28" customFormat="1" x14ac:dyDescent="0.2">
      <c r="A37" s="73" t="s">
        <v>43</v>
      </c>
      <c r="B37" s="329">
        <v>5000</v>
      </c>
      <c r="C37" s="74">
        <v>70810</v>
      </c>
      <c r="D37" s="75" t="s">
        <v>233</v>
      </c>
      <c r="E37" s="329">
        <v>5000</v>
      </c>
      <c r="F37" s="329">
        <v>0</v>
      </c>
      <c r="G37" s="329">
        <v>5000</v>
      </c>
    </row>
    <row r="38" spans="1:23" s="28" customFormat="1" x14ac:dyDescent="0.2">
      <c r="A38" s="73" t="s">
        <v>43</v>
      </c>
      <c r="B38" s="329">
        <v>10000</v>
      </c>
      <c r="C38" s="74">
        <v>70811</v>
      </c>
      <c r="D38" s="75" t="s">
        <v>234</v>
      </c>
      <c r="E38" s="329">
        <v>10000</v>
      </c>
      <c r="F38" s="329">
        <v>0</v>
      </c>
      <c r="G38" s="329">
        <v>10000</v>
      </c>
    </row>
    <row r="39" spans="1:23" s="28" customFormat="1" x14ac:dyDescent="0.2">
      <c r="A39" s="73" t="s">
        <v>43</v>
      </c>
      <c r="B39" s="329">
        <v>5000</v>
      </c>
      <c r="C39" s="74">
        <v>70812</v>
      </c>
      <c r="D39" s="75" t="s">
        <v>235</v>
      </c>
      <c r="E39" s="329">
        <v>5000</v>
      </c>
      <c r="F39" s="329">
        <v>0</v>
      </c>
      <c r="G39" s="329">
        <v>5000</v>
      </c>
    </row>
    <row r="40" spans="1:23" s="28" customFormat="1" x14ac:dyDescent="0.2">
      <c r="A40" s="73" t="s">
        <v>43</v>
      </c>
      <c r="B40" s="329">
        <v>20000</v>
      </c>
      <c r="C40" s="74">
        <v>70813</v>
      </c>
      <c r="D40" s="75" t="s">
        <v>236</v>
      </c>
      <c r="E40" s="329">
        <v>20000</v>
      </c>
      <c r="F40" s="329">
        <v>0</v>
      </c>
      <c r="G40" s="329">
        <v>20000</v>
      </c>
    </row>
    <row r="41" spans="1:23" s="28" customFormat="1" x14ac:dyDescent="0.2">
      <c r="A41" s="73" t="s">
        <v>43</v>
      </c>
      <c r="B41" s="329">
        <v>508449.99999999988</v>
      </c>
      <c r="C41" s="74">
        <v>70821</v>
      </c>
      <c r="D41" s="75" t="s">
        <v>237</v>
      </c>
      <c r="E41" s="329">
        <v>707300.00000000012</v>
      </c>
      <c r="F41" s="329">
        <v>-231489.99999999997</v>
      </c>
      <c r="G41" s="329">
        <v>475810.00000000012</v>
      </c>
    </row>
    <row r="42" spans="1:23" s="28" customFormat="1" ht="15.75" thickBot="1" x14ac:dyDescent="0.25">
      <c r="A42" s="73" t="s">
        <v>43</v>
      </c>
      <c r="B42" s="329">
        <v>-7.2759576141834259E-12</v>
      </c>
      <c r="C42" s="74">
        <v>76222</v>
      </c>
      <c r="D42" s="75" t="s">
        <v>238</v>
      </c>
      <c r="E42" s="329">
        <v>49560</v>
      </c>
      <c r="F42" s="329">
        <v>-49559.999999999985</v>
      </c>
      <c r="G42" s="329">
        <v>1.4551915228366852E-11</v>
      </c>
    </row>
    <row r="43" spans="1:23" s="28" customFormat="1" ht="16.5" customHeight="1" thickBot="1" x14ac:dyDescent="0.3">
      <c r="A43" s="76"/>
      <c r="B43" s="330">
        <f>SUBTOTAL(9,B11:B42)</f>
        <v>14007560.001</v>
      </c>
      <c r="C43" s="77"/>
      <c r="D43" s="57" t="s">
        <v>206</v>
      </c>
      <c r="E43" s="330">
        <f>SUBTOTAL(9,E11:E42)</f>
        <v>14775930</v>
      </c>
      <c r="F43" s="330">
        <f>SUBTOTAL(9,F11:F42)</f>
        <v>-741560</v>
      </c>
      <c r="G43" s="330">
        <f>SUBTOTAL(9,G11:G42)</f>
        <v>14034370</v>
      </c>
      <c r="H43" s="58"/>
      <c r="I43" s="58"/>
      <c r="J43" s="58"/>
      <c r="K43" s="58"/>
      <c r="L43" s="58"/>
      <c r="M43" s="58"/>
      <c r="N43" s="58"/>
      <c r="O43" s="58"/>
      <c r="P43" s="58"/>
      <c r="Q43" s="58"/>
      <c r="R43" s="58"/>
      <c r="S43" s="58"/>
      <c r="T43" s="58"/>
      <c r="U43" s="58"/>
      <c r="V43" s="58"/>
      <c r="W43" s="58"/>
    </row>
    <row r="44" spans="1:23" x14ac:dyDescent="0.2">
      <c r="A44" s="69"/>
    </row>
    <row r="45" spans="1:23" x14ac:dyDescent="0.2">
      <c r="A45" s="69"/>
    </row>
    <row r="46" spans="1:23" s="79" customFormat="1" x14ac:dyDescent="0.2">
      <c r="A46" s="78"/>
      <c r="D46" s="80"/>
    </row>
  </sheetData>
  <mergeCells count="2">
    <mergeCell ref="C2:D2"/>
    <mergeCell ref="F2:G2"/>
  </mergeCells>
  <pageMargins left="0.74803149606299213" right="0.74803149606299213" top="0.59055118110236227" bottom="0.98425196850393704" header="0.51181102362204722" footer="0.51181102362204722"/>
  <pageSetup paperSize="9" scale="74" fitToHeight="3" orientation="portrait" r:id="rId1"/>
  <headerFooter>
    <oddFooter>&amp;CThese Final Budgets exclude Capital Charges and Support Services Recharges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W15"/>
  <sheetViews>
    <sheetView showGridLines="0"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Corporate Director - Communities</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977</v>
      </c>
      <c r="C10" s="74" t="s">
        <v>11</v>
      </c>
      <c r="D10" s="46"/>
      <c r="E10" s="44"/>
      <c r="F10" s="44"/>
      <c r="G10" s="44"/>
    </row>
    <row r="11" spans="1:23" s="28" customFormat="1" ht="15.75" thickBot="1" x14ac:dyDescent="0.25">
      <c r="A11" s="73" t="s">
        <v>45</v>
      </c>
      <c r="B11" s="44">
        <v>204210.00000000003</v>
      </c>
      <c r="C11" s="74">
        <v>90007</v>
      </c>
      <c r="D11" s="75" t="s">
        <v>239</v>
      </c>
      <c r="E11" s="44">
        <v>208190.00000000003</v>
      </c>
      <c r="F11" s="44">
        <v>0</v>
      </c>
      <c r="G11" s="44">
        <v>208190.00000000003</v>
      </c>
    </row>
    <row r="12" spans="1:23" s="28" customFormat="1" ht="16.5" customHeight="1" thickBot="1" x14ac:dyDescent="0.3">
      <c r="A12" s="76"/>
      <c r="B12" s="49">
        <f>SUBTOTAL(9,B11:B11)</f>
        <v>204210.00000000003</v>
      </c>
      <c r="C12" s="77"/>
      <c r="D12" s="57" t="s">
        <v>206</v>
      </c>
      <c r="E12" s="49">
        <f>SUBTOTAL(9,E11:E11)</f>
        <v>208190.00000000003</v>
      </c>
      <c r="F12" s="49">
        <f>SUBTOTAL(9,F11:F11)</f>
        <v>0</v>
      </c>
      <c r="G12" s="49">
        <f>SUBTOTAL(9,G11:G11)</f>
        <v>208190.00000000003</v>
      </c>
      <c r="H12" s="58"/>
      <c r="I12" s="58"/>
      <c r="J12" s="58"/>
      <c r="K12" s="58"/>
      <c r="L12" s="58"/>
      <c r="M12" s="58"/>
      <c r="N12" s="58"/>
      <c r="O12" s="58"/>
      <c r="P12" s="58"/>
      <c r="Q12" s="58"/>
      <c r="R12" s="58"/>
      <c r="S12" s="58"/>
      <c r="T12" s="58"/>
      <c r="U12" s="58"/>
      <c r="V12" s="58"/>
      <c r="W12" s="58"/>
    </row>
    <row r="13" spans="1:23" x14ac:dyDescent="0.2">
      <c r="A13" s="69"/>
    </row>
    <row r="14" spans="1:23" x14ac:dyDescent="0.2">
      <c r="A14" s="69"/>
    </row>
    <row r="15" spans="1:23" s="79" customFormat="1" x14ac:dyDescent="0.2">
      <c r="A15" s="78"/>
      <c r="D15" s="80"/>
    </row>
  </sheetData>
  <mergeCells count="2">
    <mergeCell ref="C2:D2"/>
    <mergeCell ref="F2:G2"/>
  </mergeCells>
  <pageMargins left="0.74803149606299213" right="0.74803149606299213" top="0.59055118110236227" bottom="0.78740157480314965" header="0.51181102362204722" footer="0.51181102362204722"/>
  <pageSetup paperSize="9" scale="71" fitToHeight="3" orientation="portrait" r:id="rId1"/>
  <headerFooter>
    <oddFooter>&amp;CThese Final Budgets exclude Capital Charges and Support Services Recharges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W73"/>
  <sheetViews>
    <sheetView showGridLines="0" topLeftCell="A39" zoomScaleNormal="100" workbookViewId="0">
      <selection activeCell="D50" sqref="D50"/>
    </sheetView>
  </sheetViews>
  <sheetFormatPr defaultRowHeight="15" x14ac:dyDescent="0.2"/>
  <cols>
    <col min="1" max="1" width="15.77734375" style="81" customWidth="1"/>
    <col min="2" max="2" width="15.77734375" style="3" customWidth="1"/>
    <col min="3" max="3" width="6" style="1" customWidth="1"/>
    <col min="4" max="4" width="36.77734375" style="2" customWidth="1"/>
    <col min="5" max="7" width="12.77734375" style="3" customWidth="1"/>
    <col min="8" max="8" width="21.44140625" style="3" customWidth="1"/>
    <col min="9" max="16" width="11.6640625" style="3" customWidth="1"/>
    <col min="17" max="16384" width="8.88671875" style="3"/>
  </cols>
  <sheetData>
    <row r="1" spans="1:23" x14ac:dyDescent="0.2">
      <c r="A1" s="60"/>
      <c r="B1" s="2"/>
      <c r="C1" s="61"/>
      <c r="D1" s="61"/>
      <c r="E1" s="2"/>
      <c r="F1" s="2"/>
      <c r="G1" s="2"/>
      <c r="H1" s="62"/>
      <c r="I1" s="63"/>
      <c r="J1" s="16"/>
      <c r="K1" s="16"/>
      <c r="L1" s="64"/>
      <c r="M1" s="16"/>
      <c r="P1" s="65"/>
      <c r="S1" s="65"/>
      <c r="T1" s="65"/>
      <c r="U1" s="66"/>
      <c r="W1" s="67"/>
    </row>
    <row r="2" spans="1:23" s="2" customFormat="1" ht="15.75" x14ac:dyDescent="0.25">
      <c r="A2" s="68"/>
      <c r="B2" s="4"/>
      <c r="C2" s="448"/>
      <c r="D2" s="449"/>
      <c r="E2" s="4"/>
      <c r="F2" s="450" t="s">
        <v>92</v>
      </c>
      <c r="G2" s="454"/>
    </row>
    <row r="3" spans="1:23" s="2" customFormat="1" ht="15.75" x14ac:dyDescent="0.25">
      <c r="A3" s="69"/>
      <c r="B3" s="25" t="str">
        <f ca="1">OFFSET(C3,7,-1)</f>
        <v>2018/19 Budget Education (DSG Funded)</v>
      </c>
      <c r="C3" s="30"/>
      <c r="D3" s="30"/>
      <c r="E3" s="27"/>
      <c r="F3" s="31"/>
      <c r="G3" s="26"/>
    </row>
    <row r="4" spans="1:23" s="2" customFormat="1" ht="16.5" thickBot="1" x14ac:dyDescent="0.3">
      <c r="A4" s="69"/>
      <c r="B4" s="4"/>
      <c r="C4" s="25"/>
      <c r="D4" s="26"/>
      <c r="E4" s="4"/>
      <c r="F4" s="7"/>
      <c r="G4" s="26"/>
    </row>
    <row r="5" spans="1:23" s="12" customFormat="1" ht="15.75" x14ac:dyDescent="0.25">
      <c r="A5" s="69"/>
      <c r="B5" s="34" t="str">
        <f>[4]_control!$D$12</f>
        <v>2017/18</v>
      </c>
      <c r="C5" s="70"/>
      <c r="D5" s="36"/>
      <c r="E5" s="34" t="str">
        <f>[4]_control!$D$13</f>
        <v>2018/19</v>
      </c>
      <c r="F5" s="34" t="str">
        <f>[4]_control!$D$13</f>
        <v>2018/19</v>
      </c>
      <c r="G5" s="34" t="str">
        <f>[4]_control!$D$13</f>
        <v>2018/19</v>
      </c>
    </row>
    <row r="6" spans="1:23" s="12" customFormat="1" ht="15.75" x14ac:dyDescent="0.25">
      <c r="A6" s="69"/>
      <c r="B6" s="37" t="s">
        <v>34</v>
      </c>
      <c r="C6" s="71"/>
      <c r="D6" s="39"/>
      <c r="E6" s="37" t="s">
        <v>93</v>
      </c>
      <c r="F6" s="37" t="s">
        <v>93</v>
      </c>
      <c r="G6" s="37" t="s">
        <v>93</v>
      </c>
    </row>
    <row r="7" spans="1:23" s="12" customFormat="1" ht="15.75" x14ac:dyDescent="0.25">
      <c r="A7" s="69"/>
      <c r="B7" s="37" t="s">
        <v>35</v>
      </c>
      <c r="C7" s="71"/>
      <c r="D7" s="39" t="s">
        <v>94</v>
      </c>
      <c r="E7" s="37" t="s">
        <v>35</v>
      </c>
      <c r="F7" s="37" t="s">
        <v>35</v>
      </c>
      <c r="G7" s="37" t="s">
        <v>35</v>
      </c>
    </row>
    <row r="8" spans="1:23" s="12" customFormat="1" ht="15.75" x14ac:dyDescent="0.25">
      <c r="A8" s="69"/>
      <c r="B8" s="37" t="s">
        <v>37</v>
      </c>
      <c r="C8" s="71"/>
      <c r="D8" s="39"/>
      <c r="E8" s="37" t="s">
        <v>38</v>
      </c>
      <c r="F8" s="37" t="s">
        <v>39</v>
      </c>
      <c r="G8" s="37" t="s">
        <v>37</v>
      </c>
    </row>
    <row r="9" spans="1:23" s="2" customFormat="1" ht="13.5" thickBot="1" x14ac:dyDescent="0.25">
      <c r="A9" s="69"/>
      <c r="B9" s="40" t="s">
        <v>10</v>
      </c>
      <c r="C9" s="72"/>
      <c r="D9" s="42"/>
      <c r="E9" s="40" t="s">
        <v>10</v>
      </c>
      <c r="F9" s="40" t="s">
        <v>10</v>
      </c>
      <c r="G9" s="40" t="s">
        <v>10</v>
      </c>
    </row>
    <row r="10" spans="1:23" s="28" customFormat="1" ht="15.75" hidden="1" customHeight="1" x14ac:dyDescent="0.25">
      <c r="A10" s="73"/>
      <c r="B10" s="25" t="s">
        <v>978</v>
      </c>
      <c r="C10" s="74" t="s">
        <v>11</v>
      </c>
      <c r="D10" s="46"/>
      <c r="E10" s="44"/>
      <c r="F10" s="44"/>
      <c r="G10" s="44"/>
    </row>
    <row r="11" spans="1:23" s="28" customFormat="1" x14ac:dyDescent="0.2">
      <c r="A11" s="73" t="s">
        <v>47</v>
      </c>
      <c r="B11" s="329">
        <v>807540.00000000023</v>
      </c>
      <c r="C11" s="74">
        <v>90010</v>
      </c>
      <c r="D11" s="75" t="s">
        <v>240</v>
      </c>
      <c r="E11" s="329">
        <v>876070.00000000023</v>
      </c>
      <c r="F11" s="329">
        <v>0</v>
      </c>
      <c r="G11" s="329">
        <v>876070.00000000023</v>
      </c>
    </row>
    <row r="12" spans="1:23" s="28" customFormat="1" x14ac:dyDescent="0.2">
      <c r="A12" s="73" t="s">
        <v>47</v>
      </c>
      <c r="B12" s="329">
        <v>206310</v>
      </c>
      <c r="C12" s="74">
        <v>90017</v>
      </c>
      <c r="D12" s="75" t="s">
        <v>241</v>
      </c>
      <c r="E12" s="329">
        <v>223300</v>
      </c>
      <c r="F12" s="329">
        <v>0</v>
      </c>
      <c r="G12" s="329">
        <v>223300</v>
      </c>
    </row>
    <row r="13" spans="1:23" s="28" customFormat="1" x14ac:dyDescent="0.2">
      <c r="A13" s="73" t="s">
        <v>47</v>
      </c>
      <c r="B13" s="329">
        <v>713430</v>
      </c>
      <c r="C13" s="74">
        <v>90018</v>
      </c>
      <c r="D13" s="75" t="s">
        <v>242</v>
      </c>
      <c r="E13" s="329">
        <v>719480.00000000012</v>
      </c>
      <c r="F13" s="329">
        <v>0</v>
      </c>
      <c r="G13" s="329">
        <v>719480.00000000012</v>
      </c>
    </row>
    <row r="14" spans="1:23" s="28" customFormat="1" x14ac:dyDescent="0.2">
      <c r="A14" s="73" t="s">
        <v>47</v>
      </c>
      <c r="B14" s="329">
        <v>42240</v>
      </c>
      <c r="C14" s="74">
        <v>90019</v>
      </c>
      <c r="D14" s="75" t="s">
        <v>243</v>
      </c>
      <c r="E14" s="329">
        <v>43579.999999999993</v>
      </c>
      <c r="F14" s="329">
        <v>0</v>
      </c>
      <c r="G14" s="329">
        <v>43579.999999999993</v>
      </c>
    </row>
    <row r="15" spans="1:23" s="28" customFormat="1" x14ac:dyDescent="0.2">
      <c r="A15" s="73" t="s">
        <v>47</v>
      </c>
      <c r="B15" s="329">
        <v>47293059.999999985</v>
      </c>
      <c r="C15" s="74">
        <v>90020</v>
      </c>
      <c r="D15" s="75" t="s">
        <v>244</v>
      </c>
      <c r="E15" s="329">
        <v>48786119.999999955</v>
      </c>
      <c r="F15" s="329">
        <v>0</v>
      </c>
      <c r="G15" s="329">
        <v>48786119.999999955</v>
      </c>
    </row>
    <row r="16" spans="1:23" s="28" customFormat="1" x14ac:dyDescent="0.2">
      <c r="A16" s="73" t="s">
        <v>47</v>
      </c>
      <c r="B16" s="329">
        <v>0</v>
      </c>
      <c r="C16" s="74">
        <v>90024</v>
      </c>
      <c r="D16" s="75" t="s">
        <v>245</v>
      </c>
      <c r="E16" s="329">
        <v>4407299.9999999991</v>
      </c>
      <c r="F16" s="329">
        <v>-4407300</v>
      </c>
      <c r="G16" s="329">
        <v>-9.3132257461547852E-10</v>
      </c>
    </row>
    <row r="17" spans="1:7" s="28" customFormat="1" x14ac:dyDescent="0.2">
      <c r="A17" s="73" t="s">
        <v>47</v>
      </c>
      <c r="B17" s="329">
        <v>14544690</v>
      </c>
      <c r="C17" s="74">
        <v>90025</v>
      </c>
      <c r="D17" s="75" t="s">
        <v>246</v>
      </c>
      <c r="E17" s="329">
        <v>14784819.999999993</v>
      </c>
      <c r="F17" s="329">
        <v>0</v>
      </c>
      <c r="G17" s="329">
        <v>14784819.999999993</v>
      </c>
    </row>
    <row r="18" spans="1:7" s="28" customFormat="1" x14ac:dyDescent="0.2">
      <c r="A18" s="73" t="s">
        <v>47</v>
      </c>
      <c r="B18" s="329">
        <v>768370</v>
      </c>
      <c r="C18" s="74">
        <v>90026</v>
      </c>
      <c r="D18" s="75" t="s">
        <v>247</v>
      </c>
      <c r="E18" s="329">
        <v>854269.99999999953</v>
      </c>
      <c r="F18" s="329">
        <v>0</v>
      </c>
      <c r="G18" s="329">
        <v>854269.99999999953</v>
      </c>
    </row>
    <row r="19" spans="1:7" s="28" customFormat="1" x14ac:dyDescent="0.2">
      <c r="A19" s="73" t="s">
        <v>47</v>
      </c>
      <c r="B19" s="329">
        <v>-91026669.999999985</v>
      </c>
      <c r="C19" s="74">
        <v>90030</v>
      </c>
      <c r="D19" s="75" t="s">
        <v>248</v>
      </c>
      <c r="E19" s="329">
        <v>-456100.00000000006</v>
      </c>
      <c r="F19" s="329">
        <v>-92322340.000000075</v>
      </c>
      <c r="G19" s="329">
        <v>-92778440.000000075</v>
      </c>
    </row>
    <row r="20" spans="1:7" s="28" customFormat="1" x14ac:dyDescent="0.2">
      <c r="A20" s="73" t="s">
        <v>47</v>
      </c>
      <c r="B20" s="329">
        <v>0</v>
      </c>
      <c r="C20" s="74">
        <v>90035</v>
      </c>
      <c r="D20" s="75" t="s">
        <v>249</v>
      </c>
      <c r="E20" s="329">
        <v>228000</v>
      </c>
      <c r="F20" s="329">
        <v>-228000</v>
      </c>
      <c r="G20" s="329">
        <v>0</v>
      </c>
    </row>
    <row r="21" spans="1:7" s="28" customFormat="1" x14ac:dyDescent="0.2">
      <c r="A21" s="73" t="s">
        <v>47</v>
      </c>
      <c r="B21" s="329">
        <v>5928089.9999999991</v>
      </c>
      <c r="C21" s="74">
        <v>90036</v>
      </c>
      <c r="D21" s="75" t="s">
        <v>250</v>
      </c>
      <c r="E21" s="329">
        <v>6199459.9999999981</v>
      </c>
      <c r="F21" s="329">
        <v>0</v>
      </c>
      <c r="G21" s="329">
        <v>6199459.9999999981</v>
      </c>
    </row>
    <row r="22" spans="1:7" s="28" customFormat="1" x14ac:dyDescent="0.2">
      <c r="A22" s="73" t="s">
        <v>47</v>
      </c>
      <c r="B22" s="329">
        <v>1148970.0000000002</v>
      </c>
      <c r="C22" s="74">
        <v>90037</v>
      </c>
      <c r="D22" s="75" t="s">
        <v>251</v>
      </c>
      <c r="E22" s="329">
        <v>1269090</v>
      </c>
      <c r="F22" s="329">
        <v>0</v>
      </c>
      <c r="G22" s="329">
        <v>1269090</v>
      </c>
    </row>
    <row r="23" spans="1:7" s="28" customFormat="1" x14ac:dyDescent="0.2">
      <c r="A23" s="73" t="s">
        <v>47</v>
      </c>
      <c r="B23" s="329">
        <v>0</v>
      </c>
      <c r="C23" s="74">
        <v>90038</v>
      </c>
      <c r="D23" s="75" t="s">
        <v>252</v>
      </c>
      <c r="E23" s="329">
        <v>2505989.9999999995</v>
      </c>
      <c r="F23" s="329">
        <v>-2505989.9999999995</v>
      </c>
      <c r="G23" s="329">
        <v>0</v>
      </c>
    </row>
    <row r="24" spans="1:7" s="28" customFormat="1" x14ac:dyDescent="0.2">
      <c r="A24" s="73" t="s">
        <v>47</v>
      </c>
      <c r="B24" s="329">
        <v>18450</v>
      </c>
      <c r="C24" s="74">
        <v>90051</v>
      </c>
      <c r="D24" s="75" t="s">
        <v>253</v>
      </c>
      <c r="E24" s="329">
        <v>23370</v>
      </c>
      <c r="F24" s="329">
        <v>0</v>
      </c>
      <c r="G24" s="329">
        <v>23370</v>
      </c>
    </row>
    <row r="25" spans="1:7" s="28" customFormat="1" x14ac:dyDescent="0.2">
      <c r="A25" s="73" t="s">
        <v>47</v>
      </c>
      <c r="B25" s="329">
        <v>39899.999999999985</v>
      </c>
      <c r="C25" s="74">
        <v>90052</v>
      </c>
      <c r="D25" s="75" t="s">
        <v>254</v>
      </c>
      <c r="E25" s="329">
        <v>48279.999999999993</v>
      </c>
      <c r="F25" s="329">
        <v>0</v>
      </c>
      <c r="G25" s="329">
        <v>48279.999999999993</v>
      </c>
    </row>
    <row r="26" spans="1:7" s="28" customFormat="1" x14ac:dyDescent="0.2">
      <c r="A26" s="73" t="s">
        <v>47</v>
      </c>
      <c r="B26" s="329">
        <v>44040.000000000022</v>
      </c>
      <c r="C26" s="74">
        <v>90113</v>
      </c>
      <c r="D26" s="75" t="s">
        <v>255</v>
      </c>
      <c r="E26" s="329">
        <v>47580</v>
      </c>
      <c r="F26" s="329">
        <v>-3899.9999999999991</v>
      </c>
      <c r="G26" s="329">
        <v>43680</v>
      </c>
    </row>
    <row r="27" spans="1:7" s="28" customFormat="1" x14ac:dyDescent="0.2">
      <c r="A27" s="73" t="s">
        <v>47</v>
      </c>
      <c r="B27" s="329">
        <v>119979.99999999997</v>
      </c>
      <c r="C27" s="74">
        <v>90230</v>
      </c>
      <c r="D27" s="75" t="s">
        <v>256</v>
      </c>
      <c r="E27" s="329">
        <v>120019.99999999997</v>
      </c>
      <c r="F27" s="329">
        <v>0</v>
      </c>
      <c r="G27" s="329">
        <v>120019.99999999997</v>
      </c>
    </row>
    <row r="28" spans="1:7" s="28" customFormat="1" x14ac:dyDescent="0.2">
      <c r="A28" s="73" t="s">
        <v>47</v>
      </c>
      <c r="B28" s="329">
        <v>202000</v>
      </c>
      <c r="C28" s="74">
        <v>90235</v>
      </c>
      <c r="D28" s="75" t="s">
        <v>257</v>
      </c>
      <c r="E28" s="329">
        <v>205000</v>
      </c>
      <c r="F28" s="329">
        <v>0</v>
      </c>
      <c r="G28" s="329">
        <v>205000</v>
      </c>
    </row>
    <row r="29" spans="1:7" s="28" customFormat="1" x14ac:dyDescent="0.2">
      <c r="A29" s="73" t="s">
        <v>47</v>
      </c>
      <c r="B29" s="329">
        <v>75000</v>
      </c>
      <c r="C29" s="74">
        <v>90238</v>
      </c>
      <c r="D29" s="75" t="s">
        <v>258</v>
      </c>
      <c r="E29" s="329">
        <v>74999.999999999985</v>
      </c>
      <c r="F29" s="329">
        <v>0</v>
      </c>
      <c r="G29" s="329">
        <v>74999.999999999985</v>
      </c>
    </row>
    <row r="30" spans="1:7" s="28" customFormat="1" x14ac:dyDescent="0.2">
      <c r="A30" s="73" t="s">
        <v>47</v>
      </c>
      <c r="B30" s="329">
        <v>75999.999999999985</v>
      </c>
      <c r="C30" s="74">
        <v>90240</v>
      </c>
      <c r="D30" s="75" t="s">
        <v>259</v>
      </c>
      <c r="E30" s="329">
        <v>75000</v>
      </c>
      <c r="F30" s="329">
        <v>0</v>
      </c>
      <c r="G30" s="329">
        <v>75000</v>
      </c>
    </row>
    <row r="31" spans="1:7" s="28" customFormat="1" x14ac:dyDescent="0.2">
      <c r="A31" s="73" t="s">
        <v>47</v>
      </c>
      <c r="B31" s="329">
        <v>210580.00000000003</v>
      </c>
      <c r="C31" s="74">
        <v>90255</v>
      </c>
      <c r="D31" s="75" t="s">
        <v>260</v>
      </c>
      <c r="E31" s="329">
        <v>178899.99999999994</v>
      </c>
      <c r="F31" s="329">
        <v>-27150.000000000007</v>
      </c>
      <c r="G31" s="329">
        <v>151749.99999999994</v>
      </c>
    </row>
    <row r="32" spans="1:7" s="28" customFormat="1" x14ac:dyDescent="0.2">
      <c r="A32" s="73" t="s">
        <v>47</v>
      </c>
      <c r="B32" s="329">
        <v>311840</v>
      </c>
      <c r="C32" s="74">
        <v>90280</v>
      </c>
      <c r="D32" s="75" t="s">
        <v>261</v>
      </c>
      <c r="E32" s="329">
        <v>319169.99999999994</v>
      </c>
      <c r="F32" s="329">
        <v>0</v>
      </c>
      <c r="G32" s="329">
        <v>319169.99999999994</v>
      </c>
    </row>
    <row r="33" spans="1:7" s="28" customFormat="1" x14ac:dyDescent="0.2">
      <c r="A33" s="73" t="s">
        <v>47</v>
      </c>
      <c r="B33" s="329">
        <v>85000</v>
      </c>
      <c r="C33" s="74">
        <v>90287</v>
      </c>
      <c r="D33" s="75" t="s">
        <v>262</v>
      </c>
      <c r="E33" s="329">
        <v>84999.999999999985</v>
      </c>
      <c r="F33" s="329">
        <v>0</v>
      </c>
      <c r="G33" s="329">
        <v>84999.999999999985</v>
      </c>
    </row>
    <row r="34" spans="1:7" s="28" customFormat="1" x14ac:dyDescent="0.2">
      <c r="A34" s="73" t="s">
        <v>47</v>
      </c>
      <c r="B34" s="329">
        <v>27660</v>
      </c>
      <c r="C34" s="74">
        <v>90288</v>
      </c>
      <c r="D34" s="75" t="s">
        <v>263</v>
      </c>
      <c r="E34" s="329">
        <v>27990</v>
      </c>
      <c r="F34" s="329">
        <v>0</v>
      </c>
      <c r="G34" s="329">
        <v>27990</v>
      </c>
    </row>
    <row r="35" spans="1:7" s="28" customFormat="1" x14ac:dyDescent="0.2">
      <c r="A35" s="73" t="s">
        <v>47</v>
      </c>
      <c r="B35" s="329">
        <v>215710</v>
      </c>
      <c r="C35" s="74">
        <v>90290</v>
      </c>
      <c r="D35" s="75" t="s">
        <v>264</v>
      </c>
      <c r="E35" s="329">
        <v>199750</v>
      </c>
      <c r="F35" s="329">
        <v>-27000</v>
      </c>
      <c r="G35" s="329">
        <v>172750</v>
      </c>
    </row>
    <row r="36" spans="1:7" s="28" customFormat="1" x14ac:dyDescent="0.2">
      <c r="A36" s="73" t="s">
        <v>47</v>
      </c>
      <c r="B36" s="329">
        <v>267459.99999999994</v>
      </c>
      <c r="C36" s="74">
        <v>90295</v>
      </c>
      <c r="D36" s="75" t="s">
        <v>265</v>
      </c>
      <c r="E36" s="329">
        <v>240759.99999999991</v>
      </c>
      <c r="F36" s="329">
        <v>0</v>
      </c>
      <c r="G36" s="329">
        <v>240759.99999999991</v>
      </c>
    </row>
    <row r="37" spans="1:7" s="28" customFormat="1" x14ac:dyDescent="0.2">
      <c r="A37" s="73" t="s">
        <v>47</v>
      </c>
      <c r="B37" s="329">
        <v>345000</v>
      </c>
      <c r="C37" s="74">
        <v>90315</v>
      </c>
      <c r="D37" s="75" t="s">
        <v>266</v>
      </c>
      <c r="E37" s="329">
        <v>245000</v>
      </c>
      <c r="F37" s="329">
        <v>0</v>
      </c>
      <c r="G37" s="329">
        <v>245000</v>
      </c>
    </row>
    <row r="38" spans="1:7" s="28" customFormat="1" x14ac:dyDescent="0.2">
      <c r="A38" s="73" t="s">
        <v>47</v>
      </c>
      <c r="B38" s="329">
        <v>735000</v>
      </c>
      <c r="C38" s="74">
        <v>90320</v>
      </c>
      <c r="D38" s="75" t="s">
        <v>267</v>
      </c>
      <c r="E38" s="329">
        <v>660000</v>
      </c>
      <c r="F38" s="329">
        <v>0</v>
      </c>
      <c r="G38" s="329">
        <v>660000</v>
      </c>
    </row>
    <row r="39" spans="1:7" s="28" customFormat="1" x14ac:dyDescent="0.2">
      <c r="A39" s="73" t="s">
        <v>47</v>
      </c>
      <c r="B39" s="329">
        <v>193860.00000000009</v>
      </c>
      <c r="C39" s="74">
        <v>90349</v>
      </c>
      <c r="D39" s="75" t="s">
        <v>268</v>
      </c>
      <c r="E39" s="329">
        <v>204329.99999999994</v>
      </c>
      <c r="F39" s="329">
        <v>-7500</v>
      </c>
      <c r="G39" s="329">
        <v>196829.99999999994</v>
      </c>
    </row>
    <row r="40" spans="1:7" s="28" customFormat="1" x14ac:dyDescent="0.2">
      <c r="A40" s="73" t="s">
        <v>47</v>
      </c>
      <c r="B40" s="329">
        <v>224810.00000000003</v>
      </c>
      <c r="C40" s="74">
        <v>90354</v>
      </c>
      <c r="D40" s="75" t="s">
        <v>269</v>
      </c>
      <c r="E40" s="329">
        <v>211670.00000000003</v>
      </c>
      <c r="F40" s="329">
        <v>-9770</v>
      </c>
      <c r="G40" s="329">
        <v>201900.00000000003</v>
      </c>
    </row>
    <row r="41" spans="1:7" s="28" customFormat="1" x14ac:dyDescent="0.2">
      <c r="A41" s="73" t="s">
        <v>47</v>
      </c>
      <c r="B41" s="329">
        <v>54030.000000000007</v>
      </c>
      <c r="C41" s="74">
        <v>90422</v>
      </c>
      <c r="D41" s="75" t="s">
        <v>270</v>
      </c>
      <c r="E41" s="329">
        <v>-7.531752999057062E-12</v>
      </c>
      <c r="F41" s="329">
        <v>0</v>
      </c>
      <c r="G41" s="329">
        <v>-7.531752999057062E-12</v>
      </c>
    </row>
    <row r="42" spans="1:7" s="28" customFormat="1" x14ac:dyDescent="0.2">
      <c r="A42" s="73" t="s">
        <v>47</v>
      </c>
      <c r="B42" s="329">
        <v>144200</v>
      </c>
      <c r="C42" s="74">
        <v>90423</v>
      </c>
      <c r="D42" s="75" t="s">
        <v>271</v>
      </c>
      <c r="E42" s="329">
        <v>154969.99999999997</v>
      </c>
      <c r="F42" s="329">
        <v>-7379.9999999999991</v>
      </c>
      <c r="G42" s="329">
        <v>147589.99999999997</v>
      </c>
    </row>
    <row r="43" spans="1:7" s="28" customFormat="1" x14ac:dyDescent="0.2">
      <c r="A43" s="73" t="s">
        <v>47</v>
      </c>
      <c r="B43" s="329">
        <v>2980</v>
      </c>
      <c r="C43" s="74">
        <v>90424</v>
      </c>
      <c r="D43" s="75" t="s">
        <v>272</v>
      </c>
      <c r="E43" s="329">
        <v>5740</v>
      </c>
      <c r="F43" s="329">
        <v>-2569.9999999999995</v>
      </c>
      <c r="G43" s="329">
        <v>3170.0000000000005</v>
      </c>
    </row>
    <row r="44" spans="1:7" s="28" customFormat="1" x14ac:dyDescent="0.2">
      <c r="A44" s="73" t="s">
        <v>47</v>
      </c>
      <c r="B44" s="329">
        <v>361929.99999999988</v>
      </c>
      <c r="C44" s="74">
        <v>90460</v>
      </c>
      <c r="D44" s="75" t="s">
        <v>273</v>
      </c>
      <c r="E44" s="329">
        <v>197540</v>
      </c>
      <c r="F44" s="329">
        <v>0</v>
      </c>
      <c r="G44" s="329">
        <v>197540</v>
      </c>
    </row>
    <row r="45" spans="1:7" s="28" customFormat="1" x14ac:dyDescent="0.2">
      <c r="A45" s="73" t="s">
        <v>47</v>
      </c>
      <c r="B45" s="329">
        <v>223240</v>
      </c>
      <c r="C45" s="74">
        <v>90470</v>
      </c>
      <c r="D45" s="75" t="s">
        <v>274</v>
      </c>
      <c r="E45" s="329">
        <v>-3.1128433164440139E-12</v>
      </c>
      <c r="F45" s="329">
        <v>0</v>
      </c>
      <c r="G45" s="329">
        <v>-3.1128433164440139E-12</v>
      </c>
    </row>
    <row r="46" spans="1:7" s="28" customFormat="1" x14ac:dyDescent="0.2">
      <c r="A46" s="73" t="s">
        <v>47</v>
      </c>
      <c r="B46" s="329">
        <v>3237279.9999999995</v>
      </c>
      <c r="C46" s="74">
        <v>90539</v>
      </c>
      <c r="D46" s="75" t="s">
        <v>275</v>
      </c>
      <c r="E46" s="329">
        <v>3300420.0000000009</v>
      </c>
      <c r="F46" s="329">
        <v>0</v>
      </c>
      <c r="G46" s="329">
        <v>3300420.0000000009</v>
      </c>
    </row>
    <row r="47" spans="1:7" s="28" customFormat="1" x14ac:dyDescent="0.2">
      <c r="A47" s="73" t="s">
        <v>47</v>
      </c>
      <c r="B47" s="329">
        <v>2860000</v>
      </c>
      <c r="C47" s="74">
        <v>90540</v>
      </c>
      <c r="D47" s="75" t="s">
        <v>276</v>
      </c>
      <c r="E47" s="329">
        <v>2860000</v>
      </c>
      <c r="F47" s="329">
        <v>0</v>
      </c>
      <c r="G47" s="329">
        <v>2860000</v>
      </c>
    </row>
    <row r="48" spans="1:7" s="28" customFormat="1" x14ac:dyDescent="0.2">
      <c r="A48" s="73" t="s">
        <v>47</v>
      </c>
      <c r="B48" s="329">
        <v>1086890</v>
      </c>
      <c r="C48" s="74">
        <v>90548</v>
      </c>
      <c r="D48" s="75" t="s">
        <v>277</v>
      </c>
      <c r="E48" s="329">
        <v>1098069.9999999998</v>
      </c>
      <c r="F48" s="329">
        <v>0</v>
      </c>
      <c r="G48" s="329">
        <v>1098069.9999999998</v>
      </c>
    </row>
    <row r="49" spans="1:7" s="28" customFormat="1" x14ac:dyDescent="0.2">
      <c r="A49" s="73" t="s">
        <v>47</v>
      </c>
      <c r="B49" s="329">
        <v>116200.00000000003</v>
      </c>
      <c r="C49" s="74">
        <v>90555</v>
      </c>
      <c r="D49" s="75" t="s">
        <v>278</v>
      </c>
      <c r="E49" s="329">
        <v>82400</v>
      </c>
      <c r="F49" s="329">
        <v>0</v>
      </c>
      <c r="G49" s="329">
        <v>82400</v>
      </c>
    </row>
    <row r="50" spans="1:7" s="28" customFormat="1" x14ac:dyDescent="0.2">
      <c r="A50" s="73" t="s">
        <v>47</v>
      </c>
      <c r="B50" s="329">
        <v>10000</v>
      </c>
      <c r="C50" s="74">
        <v>90565</v>
      </c>
      <c r="D50" s="75" t="s">
        <v>279</v>
      </c>
      <c r="E50" s="329">
        <v>0</v>
      </c>
      <c r="F50" s="329">
        <v>0</v>
      </c>
      <c r="G50" s="329">
        <v>0</v>
      </c>
    </row>
    <row r="51" spans="1:7" s="28" customFormat="1" x14ac:dyDescent="0.2">
      <c r="A51" s="73" t="s">
        <v>47</v>
      </c>
      <c r="B51" s="329">
        <v>891129.99999999965</v>
      </c>
      <c r="C51" s="74">
        <v>90575</v>
      </c>
      <c r="D51" s="75" t="s">
        <v>280</v>
      </c>
      <c r="E51" s="329">
        <v>840100.00000000023</v>
      </c>
      <c r="F51" s="329">
        <v>0</v>
      </c>
      <c r="G51" s="329">
        <v>840100.00000000023</v>
      </c>
    </row>
    <row r="52" spans="1:7" s="28" customFormat="1" x14ac:dyDescent="0.2">
      <c r="A52" s="73" t="s">
        <v>47</v>
      </c>
      <c r="B52" s="329">
        <v>455160</v>
      </c>
      <c r="C52" s="74">
        <v>90577</v>
      </c>
      <c r="D52" s="75" t="s">
        <v>281</v>
      </c>
      <c r="E52" s="329">
        <v>533000</v>
      </c>
      <c r="F52" s="329">
        <v>-77000</v>
      </c>
      <c r="G52" s="329">
        <v>456000</v>
      </c>
    </row>
    <row r="53" spans="1:7" s="28" customFormat="1" x14ac:dyDescent="0.2">
      <c r="A53" s="73" t="s">
        <v>47</v>
      </c>
      <c r="B53" s="329">
        <v>2012700.0000000005</v>
      </c>
      <c r="C53" s="74">
        <v>90579</v>
      </c>
      <c r="D53" s="75" t="s">
        <v>282</v>
      </c>
      <c r="E53" s="329">
        <v>2436400.0000000009</v>
      </c>
      <c r="F53" s="329">
        <v>0</v>
      </c>
      <c r="G53" s="329">
        <v>2436400.0000000009</v>
      </c>
    </row>
    <row r="54" spans="1:7" s="28" customFormat="1" x14ac:dyDescent="0.2">
      <c r="A54" s="73" t="s">
        <v>47</v>
      </c>
      <c r="B54" s="329">
        <v>1309979.9999999998</v>
      </c>
      <c r="C54" s="74">
        <v>90580</v>
      </c>
      <c r="D54" s="75" t="s">
        <v>283</v>
      </c>
      <c r="E54" s="329">
        <v>1396140.0000000002</v>
      </c>
      <c r="F54" s="329">
        <v>0</v>
      </c>
      <c r="G54" s="329">
        <v>1396140.0000000002</v>
      </c>
    </row>
    <row r="55" spans="1:7" s="28" customFormat="1" x14ac:dyDescent="0.2">
      <c r="A55" s="73" t="s">
        <v>47</v>
      </c>
      <c r="B55" s="329">
        <v>77000</v>
      </c>
      <c r="C55" s="74">
        <v>90582</v>
      </c>
      <c r="D55" s="75" t="s">
        <v>284</v>
      </c>
      <c r="E55" s="329">
        <v>61199.999999999993</v>
      </c>
      <c r="F55" s="329">
        <v>0</v>
      </c>
      <c r="G55" s="329">
        <v>61199.999999999993</v>
      </c>
    </row>
    <row r="56" spans="1:7" s="28" customFormat="1" x14ac:dyDescent="0.2">
      <c r="A56" s="73" t="s">
        <v>47</v>
      </c>
      <c r="B56" s="329">
        <v>128940.00000000001</v>
      </c>
      <c r="C56" s="74">
        <v>90583</v>
      </c>
      <c r="D56" s="75" t="s">
        <v>285</v>
      </c>
      <c r="E56" s="329">
        <v>159610</v>
      </c>
      <c r="F56" s="329">
        <v>0</v>
      </c>
      <c r="G56" s="329">
        <v>159610</v>
      </c>
    </row>
    <row r="57" spans="1:7" s="28" customFormat="1" x14ac:dyDescent="0.2">
      <c r="A57" s="73" t="s">
        <v>47</v>
      </c>
      <c r="B57" s="329">
        <v>350000</v>
      </c>
      <c r="C57" s="74">
        <v>90584</v>
      </c>
      <c r="D57" s="75" t="s">
        <v>286</v>
      </c>
      <c r="E57" s="329">
        <v>242000</v>
      </c>
      <c r="F57" s="329">
        <v>0</v>
      </c>
      <c r="G57" s="329">
        <v>242000</v>
      </c>
    </row>
    <row r="58" spans="1:7" s="28" customFormat="1" x14ac:dyDescent="0.2">
      <c r="A58" s="73" t="s">
        <v>47</v>
      </c>
      <c r="B58" s="329">
        <v>50000</v>
      </c>
      <c r="C58" s="74">
        <v>90585</v>
      </c>
      <c r="D58" s="75" t="s">
        <v>287</v>
      </c>
      <c r="E58" s="329">
        <v>50000</v>
      </c>
      <c r="F58" s="329">
        <v>0</v>
      </c>
      <c r="G58" s="329">
        <v>50000</v>
      </c>
    </row>
    <row r="59" spans="1:7" s="28" customFormat="1" x14ac:dyDescent="0.2">
      <c r="A59" s="73" t="s">
        <v>47</v>
      </c>
      <c r="B59" s="329">
        <v>45000</v>
      </c>
      <c r="C59" s="74">
        <v>90610</v>
      </c>
      <c r="D59" s="75" t="s">
        <v>288</v>
      </c>
      <c r="E59" s="329">
        <v>45000</v>
      </c>
      <c r="F59" s="329">
        <v>0</v>
      </c>
      <c r="G59" s="329">
        <v>45000</v>
      </c>
    </row>
    <row r="60" spans="1:7" s="28" customFormat="1" x14ac:dyDescent="0.2">
      <c r="A60" s="73" t="s">
        <v>47</v>
      </c>
      <c r="B60" s="329">
        <v>202619.99999999994</v>
      </c>
      <c r="C60" s="74">
        <v>90617</v>
      </c>
      <c r="D60" s="75" t="s">
        <v>289</v>
      </c>
      <c r="E60" s="329">
        <v>293020.00000000006</v>
      </c>
      <c r="F60" s="329">
        <v>0</v>
      </c>
      <c r="G60" s="329">
        <v>293020.00000000006</v>
      </c>
    </row>
    <row r="61" spans="1:7" s="28" customFormat="1" x14ac:dyDescent="0.2">
      <c r="A61" s="73" t="s">
        <v>47</v>
      </c>
      <c r="B61" s="329">
        <v>55000</v>
      </c>
      <c r="C61" s="74">
        <v>90618</v>
      </c>
      <c r="D61" s="75" t="s">
        <v>290</v>
      </c>
      <c r="E61" s="329">
        <v>107000</v>
      </c>
      <c r="F61" s="329">
        <v>0</v>
      </c>
      <c r="G61" s="329">
        <v>107000</v>
      </c>
    </row>
    <row r="62" spans="1:7" s="28" customFormat="1" x14ac:dyDescent="0.2">
      <c r="A62" s="73" t="s">
        <v>47</v>
      </c>
      <c r="B62" s="329">
        <v>534009.99999999965</v>
      </c>
      <c r="C62" s="74">
        <v>90621</v>
      </c>
      <c r="D62" s="75" t="s">
        <v>291</v>
      </c>
      <c r="E62" s="329">
        <v>571560.00000000023</v>
      </c>
      <c r="F62" s="329">
        <v>0</v>
      </c>
      <c r="G62" s="329">
        <v>571560.00000000023</v>
      </c>
    </row>
    <row r="63" spans="1:7" s="28" customFormat="1" x14ac:dyDescent="0.2">
      <c r="A63" s="73" t="s">
        <v>47</v>
      </c>
      <c r="B63" s="329">
        <v>191410</v>
      </c>
      <c r="C63" s="74">
        <v>90622</v>
      </c>
      <c r="D63" s="75" t="s">
        <v>292</v>
      </c>
      <c r="E63" s="329">
        <v>185169.99999999991</v>
      </c>
      <c r="F63" s="329">
        <v>0</v>
      </c>
      <c r="G63" s="329">
        <v>185169.99999999991</v>
      </c>
    </row>
    <row r="64" spans="1:7" s="28" customFormat="1" x14ac:dyDescent="0.2">
      <c r="A64" s="73" t="s">
        <v>47</v>
      </c>
      <c r="B64" s="329">
        <v>66960.000000000015</v>
      </c>
      <c r="C64" s="74">
        <v>90624</v>
      </c>
      <c r="D64" s="75" t="s">
        <v>293</v>
      </c>
      <c r="E64" s="329">
        <v>75000.000000000029</v>
      </c>
      <c r="F64" s="329">
        <v>0</v>
      </c>
      <c r="G64" s="329">
        <v>75000.000000000029</v>
      </c>
    </row>
    <row r="65" spans="1:23" s="28" customFormat="1" x14ac:dyDescent="0.2">
      <c r="A65" s="73" t="s">
        <v>47</v>
      </c>
      <c r="B65" s="329">
        <v>875869.99999999977</v>
      </c>
      <c r="C65" s="74">
        <v>90625</v>
      </c>
      <c r="D65" s="75" t="s">
        <v>294</v>
      </c>
      <c r="E65" s="329">
        <v>542950.00000000012</v>
      </c>
      <c r="F65" s="329">
        <v>0</v>
      </c>
      <c r="G65" s="329">
        <v>542950.00000000012</v>
      </c>
    </row>
    <row r="66" spans="1:23" s="28" customFormat="1" x14ac:dyDescent="0.2">
      <c r="A66" s="73" t="s">
        <v>47</v>
      </c>
      <c r="B66" s="329">
        <v>100000.00000000001</v>
      </c>
      <c r="C66" s="74">
        <v>90627</v>
      </c>
      <c r="D66" s="75" t="s">
        <v>295</v>
      </c>
      <c r="E66" s="329">
        <v>100000</v>
      </c>
      <c r="F66" s="329">
        <v>0</v>
      </c>
      <c r="G66" s="329">
        <v>100000</v>
      </c>
    </row>
    <row r="67" spans="1:23" s="28" customFormat="1" x14ac:dyDescent="0.2">
      <c r="A67" s="73" t="s">
        <v>47</v>
      </c>
      <c r="B67" s="329">
        <v>236460</v>
      </c>
      <c r="C67" s="74">
        <v>90743</v>
      </c>
      <c r="D67" s="75" t="s">
        <v>296</v>
      </c>
      <c r="E67" s="329">
        <v>244859.99999999991</v>
      </c>
      <c r="F67" s="329">
        <v>0</v>
      </c>
      <c r="G67" s="329">
        <v>244859.99999999991</v>
      </c>
    </row>
    <row r="68" spans="1:23" s="28" customFormat="1" x14ac:dyDescent="0.2">
      <c r="A68" s="73" t="s">
        <v>47</v>
      </c>
      <c r="B68" s="329">
        <v>139560</v>
      </c>
      <c r="C68" s="74">
        <v>90830</v>
      </c>
      <c r="D68" s="75" t="s">
        <v>297</v>
      </c>
      <c r="E68" s="329">
        <v>141550.00000000003</v>
      </c>
      <c r="F68" s="329">
        <v>0</v>
      </c>
      <c r="G68" s="329">
        <v>141550.00000000003</v>
      </c>
    </row>
    <row r="69" spans="1:23" s="28" customFormat="1" ht="15.75" thickBot="1" x14ac:dyDescent="0.25">
      <c r="A69" s="73" t="s">
        <v>47</v>
      </c>
      <c r="B69" s="329">
        <v>40000</v>
      </c>
      <c r="C69" s="74">
        <v>90961</v>
      </c>
      <c r="D69" s="75" t="s">
        <v>298</v>
      </c>
      <c r="E69" s="329">
        <v>50000.000000000015</v>
      </c>
      <c r="F69" s="329">
        <v>0</v>
      </c>
      <c r="G69" s="329">
        <v>50000.000000000015</v>
      </c>
    </row>
    <row r="70" spans="1:23" s="28" customFormat="1" ht="16.5" customHeight="1" thickBot="1" x14ac:dyDescent="0.3">
      <c r="A70" s="76"/>
      <c r="B70" s="330">
        <f>SUBTOTAL(9,B11:B69)</f>
        <v>-523130.0000000007</v>
      </c>
      <c r="C70" s="77"/>
      <c r="D70" s="57" t="s">
        <v>206</v>
      </c>
      <c r="E70" s="330">
        <f>SUBTOTAL(9,E11:E69)</f>
        <v>99181899.99999994</v>
      </c>
      <c r="F70" s="330">
        <f>SUBTOTAL(9,F11:F69)</f>
        <v>-99625900.000000075</v>
      </c>
      <c r="G70" s="330">
        <f>SUBTOTAL(9,G11:G69)</f>
        <v>-444000.0000001255</v>
      </c>
      <c r="H70" s="58"/>
      <c r="I70" s="58"/>
      <c r="J70" s="58"/>
      <c r="K70" s="58"/>
      <c r="L70" s="58"/>
      <c r="M70" s="58"/>
      <c r="N70" s="58"/>
      <c r="O70" s="58"/>
      <c r="P70" s="58"/>
      <c r="Q70" s="58"/>
      <c r="R70" s="58"/>
      <c r="S70" s="58"/>
      <c r="T70" s="58"/>
      <c r="U70" s="58"/>
      <c r="V70" s="58"/>
      <c r="W70" s="58"/>
    </row>
    <row r="71" spans="1:23" x14ac:dyDescent="0.2">
      <c r="A71" s="69"/>
    </row>
    <row r="72" spans="1:23" x14ac:dyDescent="0.2">
      <c r="A72" s="69"/>
    </row>
    <row r="73" spans="1:23" s="79" customFormat="1" x14ac:dyDescent="0.2">
      <c r="A73" s="78"/>
      <c r="D73" s="80"/>
    </row>
  </sheetData>
  <mergeCells count="2">
    <mergeCell ref="C2:D2"/>
    <mergeCell ref="F2:G2"/>
  </mergeCells>
  <pageMargins left="0.74803149606299213" right="0.74803149606299213" top="0.59055118110236227" bottom="0.78740157480314965" header="0.51181102362204722" footer="0.51181102362204722"/>
  <pageSetup paperSize="9" scale="71" fitToHeight="3" orientation="portrait" r:id="rId1"/>
  <headerFooter>
    <oddFooter>&amp;CThese Final Budgets exclude Capital Charges and Support Services Recharges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114</vt:i4>
      </vt:variant>
    </vt:vector>
  </HeadingPairs>
  <TitlesOfParts>
    <vt:vector size="146" baseType="lpstr">
      <vt:lpstr>Index</vt:lpstr>
      <vt:lpstr>Funding Statement</vt:lpstr>
      <vt:lpstr>Spending Summary</vt:lpstr>
      <vt:lpstr>CIPFA Summary</vt:lpstr>
      <vt:lpstr>Service Summary</vt:lpstr>
      <vt:lpstr>COMASC by Centre</vt:lpstr>
      <vt:lpstr>COMCS by Centre</vt:lpstr>
      <vt:lpstr>COMDIR by Centre</vt:lpstr>
      <vt:lpstr>COMDSG by Centre</vt:lpstr>
      <vt:lpstr>COMES by Centre</vt:lpstr>
      <vt:lpstr>COMPS by Centre</vt:lpstr>
      <vt:lpstr>COMPHW by Centre</vt:lpstr>
      <vt:lpstr>ENVDIR by Centre</vt:lpstr>
      <vt:lpstr>ENVDP by Centre</vt:lpstr>
      <vt:lpstr>ENVPPC by Centre</vt:lpstr>
      <vt:lpstr>ENVTC by Centre</vt:lpstr>
      <vt:lpstr>RESCX by Centre</vt:lpstr>
      <vt:lpstr>RESCOM by Centre</vt:lpstr>
      <vt:lpstr>RESCSI by Centre</vt:lpstr>
      <vt:lpstr>RESFIN by Centre</vt:lpstr>
      <vt:lpstr>RESHR by Centre</vt:lpstr>
      <vt:lpstr>RESLEG by Centre</vt:lpstr>
      <vt:lpstr>RESSS by Centre</vt:lpstr>
      <vt:lpstr>SACBTL by Centre</vt:lpstr>
      <vt:lpstr>MTR by Centre</vt:lpstr>
      <vt:lpstr>RISKM by Centre</vt:lpstr>
      <vt:lpstr>Resources</vt:lpstr>
      <vt:lpstr>Environment</vt:lpstr>
      <vt:lpstr>Communities</vt:lpstr>
      <vt:lpstr>Blank</vt:lpstr>
      <vt:lpstr>Five Year Summary</vt:lpstr>
      <vt:lpstr>Timetable Options</vt:lpstr>
      <vt:lpstr>'COMASC by Centre'!Aye</vt:lpstr>
      <vt:lpstr>'COMCS by Centre'!Aye</vt:lpstr>
      <vt:lpstr>'COMDIR by Centre'!Aye</vt:lpstr>
      <vt:lpstr>'COMDSG by Centre'!Aye</vt:lpstr>
      <vt:lpstr>'COMES by Centre'!Aye</vt:lpstr>
      <vt:lpstr>'COMPHW by Centre'!Aye</vt:lpstr>
      <vt:lpstr>'COMPS by Centre'!Aye</vt:lpstr>
      <vt:lpstr>'ENVDIR by Centre'!Aye</vt:lpstr>
      <vt:lpstr>'ENVDP by Centre'!Aye</vt:lpstr>
      <vt:lpstr>'ENVPPC by Centre'!Aye</vt:lpstr>
      <vt:lpstr>'ENVTC by Centre'!Aye</vt:lpstr>
      <vt:lpstr>'MTR by Centre'!Aye</vt:lpstr>
      <vt:lpstr>'RESCOM by Centre'!Aye</vt:lpstr>
      <vt:lpstr>'RESCSI by Centre'!Aye</vt:lpstr>
      <vt:lpstr>'RESCX by Centre'!Aye</vt:lpstr>
      <vt:lpstr>'RESFIN by Centre'!Aye</vt:lpstr>
      <vt:lpstr>'RESHR by Centre'!Aye</vt:lpstr>
      <vt:lpstr>'RESLEG by Centre'!Aye</vt:lpstr>
      <vt:lpstr>'RESSS by Centre'!Aye</vt:lpstr>
      <vt:lpstr>'RISKM by Centre'!Aye</vt:lpstr>
      <vt:lpstr>'SACBTL by Centre'!Aye</vt:lpstr>
      <vt:lpstr>'COMASC by Centre'!Bee</vt:lpstr>
      <vt:lpstr>'COMCS by Centre'!Bee</vt:lpstr>
      <vt:lpstr>'COMDIR by Centre'!Bee</vt:lpstr>
      <vt:lpstr>'COMDSG by Centre'!Bee</vt:lpstr>
      <vt:lpstr>'COMES by Centre'!Bee</vt:lpstr>
      <vt:lpstr>'COMPHW by Centre'!Bee</vt:lpstr>
      <vt:lpstr>'COMPS by Centre'!Bee</vt:lpstr>
      <vt:lpstr>'ENVDIR by Centre'!Bee</vt:lpstr>
      <vt:lpstr>'ENVDP by Centre'!Bee</vt:lpstr>
      <vt:lpstr>'ENVPPC by Centre'!Bee</vt:lpstr>
      <vt:lpstr>'ENVTC by Centre'!Bee</vt:lpstr>
      <vt:lpstr>'MTR by Centre'!Bee</vt:lpstr>
      <vt:lpstr>'RESCOM by Centre'!Bee</vt:lpstr>
      <vt:lpstr>'RESCSI by Centre'!Bee</vt:lpstr>
      <vt:lpstr>'RESCX by Centre'!Bee</vt:lpstr>
      <vt:lpstr>'RESFIN by Centre'!Bee</vt:lpstr>
      <vt:lpstr>'RESHR by Centre'!Bee</vt:lpstr>
      <vt:lpstr>'RESLEG by Centre'!Bee</vt:lpstr>
      <vt:lpstr>'RESSS by Centre'!Bee</vt:lpstr>
      <vt:lpstr>'RISKM by Centre'!Bee</vt:lpstr>
      <vt:lpstr>'SACBTL by Centre'!Bee</vt:lpstr>
      <vt:lpstr>'COMASC by Centre'!Cee</vt:lpstr>
      <vt:lpstr>'COMCS by Centre'!Cee</vt:lpstr>
      <vt:lpstr>'COMDIR by Centre'!Cee</vt:lpstr>
      <vt:lpstr>'COMDSG by Centre'!Cee</vt:lpstr>
      <vt:lpstr>'COMES by Centre'!Cee</vt:lpstr>
      <vt:lpstr>'COMPHW by Centre'!Cee</vt:lpstr>
      <vt:lpstr>'COMPS by Centre'!Cee</vt:lpstr>
      <vt:lpstr>'ENVDIR by Centre'!Cee</vt:lpstr>
      <vt:lpstr>'ENVDP by Centre'!Cee</vt:lpstr>
      <vt:lpstr>'ENVPPC by Centre'!Cee</vt:lpstr>
      <vt:lpstr>'ENVTC by Centre'!Cee</vt:lpstr>
      <vt:lpstr>'MTR by Centre'!Cee</vt:lpstr>
      <vt:lpstr>'RESCOM by Centre'!Cee</vt:lpstr>
      <vt:lpstr>'RESCSI by Centre'!Cee</vt:lpstr>
      <vt:lpstr>'RESCX by Centre'!Cee</vt:lpstr>
      <vt:lpstr>'RESFIN by Centre'!Cee</vt:lpstr>
      <vt:lpstr>'RESHR by Centre'!Cee</vt:lpstr>
      <vt:lpstr>'RESLEG by Centre'!Cee</vt:lpstr>
      <vt:lpstr>'RESSS by Centre'!Cee</vt:lpstr>
      <vt:lpstr>'RISKM by Centre'!Cee</vt:lpstr>
      <vt:lpstr>'SACBTL by Centre'!Cee</vt:lpstr>
      <vt:lpstr>'COMASC by Centre'!Print_Area</vt:lpstr>
      <vt:lpstr>'COMCS by Centre'!Print_Area</vt:lpstr>
      <vt:lpstr>'COMDIR by Centre'!Print_Area</vt:lpstr>
      <vt:lpstr>'COMDSG by Centre'!Print_Area</vt:lpstr>
      <vt:lpstr>'COMES by Centre'!Print_Area</vt:lpstr>
      <vt:lpstr>'COMPHW by Centre'!Print_Area</vt:lpstr>
      <vt:lpstr>'COMPS by Centre'!Print_Area</vt:lpstr>
      <vt:lpstr>'ENVDIR by Centre'!Print_Area</vt:lpstr>
      <vt:lpstr>'ENVDP by Centre'!Print_Area</vt:lpstr>
      <vt:lpstr>Environment!Print_Area</vt:lpstr>
      <vt:lpstr>'ENVPPC by Centre'!Print_Area</vt:lpstr>
      <vt:lpstr>'ENVTC by Centre'!Print_Area</vt:lpstr>
      <vt:lpstr>'Five Year Summary'!Print_Area</vt:lpstr>
      <vt:lpstr>Index!Print_Area</vt:lpstr>
      <vt:lpstr>'MTR by Centre'!Print_Area</vt:lpstr>
      <vt:lpstr>'RESCOM by Centre'!Print_Area</vt:lpstr>
      <vt:lpstr>'RESCSI by Centre'!Print_Area</vt:lpstr>
      <vt:lpstr>'RESCX by Centre'!Print_Area</vt:lpstr>
      <vt:lpstr>'RESFIN by Centre'!Print_Area</vt:lpstr>
      <vt:lpstr>'RESHR by Centre'!Print_Area</vt:lpstr>
      <vt:lpstr>'RESLEG by Centre'!Print_Area</vt:lpstr>
      <vt:lpstr>Resources!Print_Area</vt:lpstr>
      <vt:lpstr>'RESSS by Centre'!Print_Area</vt:lpstr>
      <vt:lpstr>'RISKM by Centre'!Print_Area</vt:lpstr>
      <vt:lpstr>'SACBTL by Centre'!Print_Area</vt:lpstr>
      <vt:lpstr>'Service Summary'!Print_Area</vt:lpstr>
      <vt:lpstr>'Timetable Options'!Print_Area</vt:lpstr>
      <vt:lpstr>'COMASC by Centre'!Print_Titles</vt:lpstr>
      <vt:lpstr>'COMCS by Centre'!Print_Titles</vt:lpstr>
      <vt:lpstr>'COMDIR by Centre'!Print_Titles</vt:lpstr>
      <vt:lpstr>'COMDSG by Centre'!Print_Titles</vt:lpstr>
      <vt:lpstr>'COMES by Centre'!Print_Titles</vt:lpstr>
      <vt:lpstr>Communities!Print_Titles</vt:lpstr>
      <vt:lpstr>'COMPHW by Centre'!Print_Titles</vt:lpstr>
      <vt:lpstr>'COMPS by Centre'!Print_Titles</vt:lpstr>
      <vt:lpstr>'ENVDIR by Centre'!Print_Titles</vt:lpstr>
      <vt:lpstr>'ENVDP by Centre'!Print_Titles</vt:lpstr>
      <vt:lpstr>Environment!Print_Titles</vt:lpstr>
      <vt:lpstr>'ENVPPC by Centre'!Print_Titles</vt:lpstr>
      <vt:lpstr>'ENVTC by Centre'!Print_Titles</vt:lpstr>
      <vt:lpstr>'MTR by Centre'!Print_Titles</vt:lpstr>
      <vt:lpstr>'RESCOM by Centre'!Print_Titles</vt:lpstr>
      <vt:lpstr>'RESCSI by Centre'!Print_Titles</vt:lpstr>
      <vt:lpstr>'RESCX by Centre'!Print_Titles</vt:lpstr>
      <vt:lpstr>'RESFIN by Centre'!Print_Titles</vt:lpstr>
      <vt:lpstr>'RESHR by Centre'!Print_Titles</vt:lpstr>
      <vt:lpstr>'RESLEG by Centre'!Print_Titles</vt:lpstr>
      <vt:lpstr>Resources!Print_Titles</vt:lpstr>
      <vt:lpstr>'RESSS by Centre'!Print_Titles</vt:lpstr>
      <vt:lpstr>'RISKM by Centre'!Print_Titles</vt:lpstr>
      <vt:lpstr>'SACBTL by Centre'!Print_Titles</vt:lpstr>
    </vt:vector>
  </TitlesOfParts>
  <Company>West Berkshire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aliversidge</dc:creator>
  <cp:lastModifiedBy>aliversidge</cp:lastModifiedBy>
  <cp:lastPrinted>2018-05-16T15:21:29Z</cp:lastPrinted>
  <dcterms:created xsi:type="dcterms:W3CDTF">2018-05-09T10:03:37Z</dcterms:created>
  <dcterms:modified xsi:type="dcterms:W3CDTF">2018-05-22T11:45:58Z</dcterms:modified>
</cp:coreProperties>
</file>